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_000\Desktop\tmp\"/>
    </mc:Choice>
  </mc:AlternateContent>
  <bookViews>
    <workbookView xWindow="0" yWindow="0" windowWidth="15615" windowHeight="931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L44" i="1"/>
  <c r="M44" i="1" s="1"/>
  <c r="K45" i="1"/>
  <c r="K46" i="1"/>
  <c r="K47" i="1"/>
  <c r="K48" i="1"/>
  <c r="K49" i="1"/>
  <c r="K50" i="1"/>
  <c r="K51" i="1"/>
  <c r="K52" i="1"/>
  <c r="K53" i="1"/>
  <c r="D44" i="1"/>
  <c r="E44" i="1" s="1"/>
  <c r="F44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" i="1"/>
  <c r="M4" i="1" s="1"/>
  <c r="N4" i="1" s="1"/>
  <c r="E4" i="1"/>
  <c r="F4" i="1" s="1"/>
  <c r="G4" i="1" s="1"/>
  <c r="N44" i="1" l="1"/>
  <c r="G44" i="1"/>
  <c r="H44" i="1"/>
  <c r="D45" i="1" s="1"/>
  <c r="E45" i="1" s="1"/>
  <c r="F45" i="1" s="1"/>
  <c r="O4" i="1"/>
  <c r="P4" i="1" s="1"/>
  <c r="H4" i="1"/>
  <c r="D5" i="1" s="1"/>
  <c r="O44" i="1" l="1"/>
  <c r="P44" i="1" s="1"/>
  <c r="L45" i="1" s="1"/>
  <c r="M45" i="1" s="1"/>
  <c r="N45" i="1" s="1"/>
  <c r="G45" i="1"/>
  <c r="H45" i="1" s="1"/>
  <c r="D46" i="1" s="1"/>
  <c r="E46" i="1" s="1"/>
  <c r="F46" i="1" s="1"/>
  <c r="L5" i="1"/>
  <c r="M5" i="1" s="1"/>
  <c r="N5" i="1" s="1"/>
  <c r="O5" i="1" s="1"/>
  <c r="P5" i="1" s="1"/>
  <c r="L6" i="1" s="1"/>
  <c r="M6" i="1" s="1"/>
  <c r="N6" i="1" s="1"/>
  <c r="O6" i="1" s="1"/>
  <c r="P6" i="1" s="1"/>
  <c r="L7" i="1" s="1"/>
  <c r="M7" i="1" s="1"/>
  <c r="N7" i="1" s="1"/>
  <c r="O7" i="1" s="1"/>
  <c r="P7" i="1" s="1"/>
  <c r="L8" i="1" s="1"/>
  <c r="M8" i="1" s="1"/>
  <c r="N8" i="1" s="1"/>
  <c r="O8" i="1" s="1"/>
  <c r="E5" i="1"/>
  <c r="F5" i="1" s="1"/>
  <c r="O45" i="1" l="1"/>
  <c r="P45" i="1" s="1"/>
  <c r="L46" i="1" s="1"/>
  <c r="M46" i="1" s="1"/>
  <c r="N46" i="1" s="1"/>
  <c r="G46" i="1"/>
  <c r="H46" i="1"/>
  <c r="D47" i="1" s="1"/>
  <c r="E47" i="1" s="1"/>
  <c r="F47" i="1" s="1"/>
  <c r="P8" i="1"/>
  <c r="L9" i="1" s="1"/>
  <c r="M9" i="1" s="1"/>
  <c r="N9" i="1" s="1"/>
  <c r="O9" i="1" s="1"/>
  <c r="P9" i="1" s="1"/>
  <c r="L10" i="1" s="1"/>
  <c r="M10" i="1" s="1"/>
  <c r="N10" i="1" s="1"/>
  <c r="G5" i="1"/>
  <c r="H5" i="1" s="1"/>
  <c r="D6" i="1" s="1"/>
  <c r="E6" i="1" s="1"/>
  <c r="F6" i="1" s="1"/>
  <c r="O46" i="1" l="1"/>
  <c r="P46" i="1"/>
  <c r="L47" i="1" s="1"/>
  <c r="M47" i="1" s="1"/>
  <c r="N47" i="1" s="1"/>
  <c r="G47" i="1"/>
  <c r="H47" i="1"/>
  <c r="D48" i="1" s="1"/>
  <c r="E48" i="1" s="1"/>
  <c r="F48" i="1" s="1"/>
  <c r="O10" i="1"/>
  <c r="P10" i="1"/>
  <c r="L11" i="1" s="1"/>
  <c r="M11" i="1" s="1"/>
  <c r="N11" i="1" s="1"/>
  <c r="G6" i="1"/>
  <c r="H6" i="1" s="1"/>
  <c r="D7" i="1" s="1"/>
  <c r="E7" i="1" s="1"/>
  <c r="F7" i="1" s="1"/>
  <c r="G7" i="1" s="1"/>
  <c r="H7" i="1" s="1"/>
  <c r="D8" i="1" s="1"/>
  <c r="E8" i="1" s="1"/>
  <c r="F8" i="1" s="1"/>
  <c r="O47" i="1" l="1"/>
  <c r="P47" i="1"/>
  <c r="L48" i="1" s="1"/>
  <c r="M48" i="1" s="1"/>
  <c r="N48" i="1" s="1"/>
  <c r="G48" i="1"/>
  <c r="H48" i="1" s="1"/>
  <c r="D49" i="1" s="1"/>
  <c r="E49" i="1" s="1"/>
  <c r="F49" i="1" s="1"/>
  <c r="O11" i="1"/>
  <c r="P11" i="1" s="1"/>
  <c r="L12" i="1" s="1"/>
  <c r="M12" i="1" s="1"/>
  <c r="N12" i="1" s="1"/>
  <c r="G8" i="1"/>
  <c r="H8" i="1" s="1"/>
  <c r="D9" i="1" s="1"/>
  <c r="E9" i="1" s="1"/>
  <c r="F9" i="1" s="1"/>
  <c r="G9" i="1" s="1"/>
  <c r="H9" i="1" s="1"/>
  <c r="D10" i="1" s="1"/>
  <c r="E10" i="1" s="1"/>
  <c r="F10" i="1" s="1"/>
  <c r="O48" i="1" l="1"/>
  <c r="P48" i="1" s="1"/>
  <c r="L49" i="1" s="1"/>
  <c r="M49" i="1" s="1"/>
  <c r="N49" i="1" s="1"/>
  <c r="G49" i="1"/>
  <c r="H49" i="1" s="1"/>
  <c r="D50" i="1" s="1"/>
  <c r="E50" i="1" s="1"/>
  <c r="F50" i="1" s="1"/>
  <c r="O12" i="1"/>
  <c r="P12" i="1" s="1"/>
  <c r="L13" i="1" s="1"/>
  <c r="M13" i="1" s="1"/>
  <c r="N13" i="1" s="1"/>
  <c r="G10" i="1"/>
  <c r="H10" i="1"/>
  <c r="D11" i="1" s="1"/>
  <c r="E11" i="1" s="1"/>
  <c r="F11" i="1" s="1"/>
  <c r="O49" i="1" l="1"/>
  <c r="P49" i="1"/>
  <c r="L50" i="1" s="1"/>
  <c r="M50" i="1" s="1"/>
  <c r="N50" i="1" s="1"/>
  <c r="G50" i="1"/>
  <c r="H50" i="1"/>
  <c r="D51" i="1" s="1"/>
  <c r="E51" i="1" s="1"/>
  <c r="F51" i="1" s="1"/>
  <c r="O13" i="1"/>
  <c r="P13" i="1"/>
  <c r="L14" i="1" s="1"/>
  <c r="M14" i="1" s="1"/>
  <c r="N14" i="1" s="1"/>
  <c r="G11" i="1"/>
  <c r="H11" i="1" s="1"/>
  <c r="D12" i="1" s="1"/>
  <c r="E12" i="1" s="1"/>
  <c r="F12" i="1" s="1"/>
  <c r="G12" i="1" s="1"/>
  <c r="H12" i="1" s="1"/>
  <c r="D13" i="1" s="1"/>
  <c r="E13" i="1" s="1"/>
  <c r="F13" i="1" s="1"/>
  <c r="O50" i="1" l="1"/>
  <c r="P50" i="1"/>
  <c r="L51" i="1" s="1"/>
  <c r="M51" i="1" s="1"/>
  <c r="N51" i="1" s="1"/>
  <c r="G51" i="1"/>
  <c r="H51" i="1" s="1"/>
  <c r="D52" i="1" s="1"/>
  <c r="E52" i="1" s="1"/>
  <c r="F52" i="1" s="1"/>
  <c r="O14" i="1"/>
  <c r="P14" i="1"/>
  <c r="L15" i="1" s="1"/>
  <c r="M15" i="1" s="1"/>
  <c r="N15" i="1" s="1"/>
  <c r="G13" i="1"/>
  <c r="H13" i="1"/>
  <c r="D14" i="1" s="1"/>
  <c r="E14" i="1" s="1"/>
  <c r="F14" i="1" s="1"/>
  <c r="G14" i="1" s="1"/>
  <c r="H14" i="1" s="1"/>
  <c r="D15" i="1" s="1"/>
  <c r="E15" i="1" s="1"/>
  <c r="F15" i="1" s="1"/>
  <c r="O51" i="1" l="1"/>
  <c r="P51" i="1" s="1"/>
  <c r="L52" i="1" s="1"/>
  <c r="M52" i="1" s="1"/>
  <c r="N52" i="1" s="1"/>
  <c r="G52" i="1"/>
  <c r="H52" i="1"/>
  <c r="D53" i="1" s="1"/>
  <c r="E53" i="1" s="1"/>
  <c r="F53" i="1" s="1"/>
  <c r="O15" i="1"/>
  <c r="P15" i="1"/>
  <c r="L16" i="1" s="1"/>
  <c r="M16" i="1" s="1"/>
  <c r="N16" i="1" s="1"/>
  <c r="G15" i="1"/>
  <c r="H15" i="1"/>
  <c r="D16" i="1" s="1"/>
  <c r="E16" i="1" s="1"/>
  <c r="F16" i="1" s="1"/>
  <c r="O52" i="1" l="1"/>
  <c r="P52" i="1"/>
  <c r="L53" i="1" s="1"/>
  <c r="M53" i="1" s="1"/>
  <c r="N53" i="1" s="1"/>
  <c r="G53" i="1"/>
  <c r="H53" i="1" s="1"/>
  <c r="O16" i="1"/>
  <c r="P16" i="1"/>
  <c r="L17" i="1" s="1"/>
  <c r="M17" i="1" s="1"/>
  <c r="N17" i="1" s="1"/>
  <c r="G16" i="1"/>
  <c r="H16" i="1"/>
  <c r="D17" i="1" s="1"/>
  <c r="E17" i="1" s="1"/>
  <c r="F17" i="1" s="1"/>
  <c r="O53" i="1" l="1"/>
  <c r="P53" i="1"/>
  <c r="O17" i="1"/>
  <c r="P17" i="1" s="1"/>
  <c r="L18" i="1" s="1"/>
  <c r="M18" i="1" s="1"/>
  <c r="N18" i="1" s="1"/>
  <c r="G17" i="1"/>
  <c r="H17" i="1"/>
  <c r="D18" i="1" s="1"/>
  <c r="E18" i="1" s="1"/>
  <c r="F18" i="1" s="1"/>
  <c r="O18" i="1" l="1"/>
  <c r="P18" i="1"/>
  <c r="L19" i="1" s="1"/>
  <c r="M19" i="1" s="1"/>
  <c r="N19" i="1" s="1"/>
  <c r="G18" i="1"/>
  <c r="H18" i="1"/>
  <c r="D19" i="1" s="1"/>
  <c r="E19" i="1" s="1"/>
  <c r="F19" i="1" s="1"/>
  <c r="O19" i="1" l="1"/>
  <c r="P19" i="1" s="1"/>
  <c r="L20" i="1" s="1"/>
  <c r="M20" i="1" s="1"/>
  <c r="N20" i="1" s="1"/>
  <c r="G19" i="1"/>
  <c r="H19" i="1"/>
  <c r="D20" i="1" s="1"/>
  <c r="E20" i="1" s="1"/>
  <c r="F20" i="1" s="1"/>
  <c r="O20" i="1" l="1"/>
  <c r="P20" i="1"/>
  <c r="L21" i="1" s="1"/>
  <c r="M21" i="1" s="1"/>
  <c r="N21" i="1" s="1"/>
  <c r="G20" i="1"/>
  <c r="H20" i="1" s="1"/>
  <c r="D21" i="1" s="1"/>
  <c r="E21" i="1" s="1"/>
  <c r="F21" i="1" s="1"/>
  <c r="O21" i="1" l="1"/>
  <c r="P21" i="1"/>
  <c r="L22" i="1" s="1"/>
  <c r="M22" i="1" s="1"/>
  <c r="N22" i="1" s="1"/>
  <c r="G21" i="1"/>
  <c r="H21" i="1"/>
  <c r="D22" i="1" s="1"/>
  <c r="E22" i="1" s="1"/>
  <c r="F22" i="1" s="1"/>
  <c r="O22" i="1" l="1"/>
  <c r="P22" i="1"/>
  <c r="L23" i="1" s="1"/>
  <c r="M23" i="1" s="1"/>
  <c r="N23" i="1" s="1"/>
  <c r="G22" i="1"/>
  <c r="H22" i="1" s="1"/>
  <c r="D23" i="1" s="1"/>
  <c r="E23" i="1" s="1"/>
  <c r="F23" i="1" s="1"/>
  <c r="O23" i="1" l="1"/>
  <c r="P23" i="1"/>
  <c r="L24" i="1" s="1"/>
  <c r="M24" i="1" s="1"/>
  <c r="N24" i="1" s="1"/>
  <c r="G23" i="1"/>
  <c r="H23" i="1"/>
  <c r="D24" i="1" s="1"/>
  <c r="E24" i="1" s="1"/>
  <c r="F24" i="1" s="1"/>
  <c r="O24" i="1" l="1"/>
  <c r="P24" i="1" s="1"/>
  <c r="L25" i="1" s="1"/>
  <c r="M25" i="1" s="1"/>
  <c r="N25" i="1" s="1"/>
  <c r="G24" i="1"/>
  <c r="H24" i="1"/>
  <c r="D25" i="1" s="1"/>
  <c r="E25" i="1" s="1"/>
  <c r="F25" i="1" s="1"/>
  <c r="O25" i="1" l="1"/>
  <c r="P25" i="1" s="1"/>
  <c r="L26" i="1" s="1"/>
  <c r="M26" i="1" s="1"/>
  <c r="N26" i="1" s="1"/>
  <c r="G25" i="1"/>
  <c r="H25" i="1" s="1"/>
  <c r="D26" i="1" s="1"/>
  <c r="E26" i="1" s="1"/>
  <c r="F26" i="1" s="1"/>
  <c r="O26" i="1" l="1"/>
  <c r="P26" i="1"/>
  <c r="L27" i="1" s="1"/>
  <c r="M27" i="1" s="1"/>
  <c r="N27" i="1" s="1"/>
  <c r="G26" i="1"/>
  <c r="H26" i="1"/>
  <c r="D27" i="1" s="1"/>
  <c r="E27" i="1" s="1"/>
  <c r="F27" i="1" s="1"/>
  <c r="O27" i="1" l="1"/>
  <c r="P27" i="1" s="1"/>
  <c r="L28" i="1" s="1"/>
  <c r="M28" i="1" s="1"/>
  <c r="N28" i="1" s="1"/>
  <c r="G27" i="1"/>
  <c r="H27" i="1"/>
  <c r="D28" i="1" s="1"/>
  <c r="E28" i="1" s="1"/>
  <c r="F28" i="1" s="1"/>
  <c r="O28" i="1" l="1"/>
  <c r="P28" i="1"/>
  <c r="L29" i="1" s="1"/>
  <c r="M29" i="1" s="1"/>
  <c r="N29" i="1" s="1"/>
  <c r="G28" i="1"/>
  <c r="H28" i="1" s="1"/>
  <c r="D29" i="1" s="1"/>
  <c r="E29" i="1" s="1"/>
  <c r="F29" i="1" s="1"/>
  <c r="O29" i="1" l="1"/>
  <c r="P29" i="1"/>
  <c r="L30" i="1" s="1"/>
  <c r="M30" i="1" s="1"/>
  <c r="N30" i="1" s="1"/>
  <c r="G29" i="1"/>
  <c r="H29" i="1"/>
  <c r="D30" i="1" s="1"/>
  <c r="E30" i="1" s="1"/>
  <c r="F30" i="1" s="1"/>
  <c r="O30" i="1" l="1"/>
  <c r="P30" i="1"/>
  <c r="L31" i="1" s="1"/>
  <c r="M31" i="1" s="1"/>
  <c r="N31" i="1" s="1"/>
  <c r="G30" i="1"/>
  <c r="H30" i="1" s="1"/>
  <c r="D31" i="1" s="1"/>
  <c r="E31" i="1" s="1"/>
  <c r="F31" i="1" s="1"/>
  <c r="O31" i="1" l="1"/>
  <c r="P31" i="1"/>
  <c r="L32" i="1" s="1"/>
  <c r="M32" i="1" s="1"/>
  <c r="N32" i="1" s="1"/>
  <c r="G31" i="1"/>
  <c r="H31" i="1"/>
  <c r="D32" i="1" s="1"/>
  <c r="E32" i="1" s="1"/>
  <c r="F32" i="1" s="1"/>
  <c r="O32" i="1" l="1"/>
  <c r="P32" i="1"/>
  <c r="L33" i="1" s="1"/>
  <c r="M33" i="1" s="1"/>
  <c r="N33" i="1" s="1"/>
  <c r="G32" i="1"/>
  <c r="H32" i="1"/>
  <c r="D33" i="1" s="1"/>
  <c r="E33" i="1" s="1"/>
  <c r="F33" i="1" s="1"/>
  <c r="G33" i="1" s="1"/>
  <c r="H33" i="1" s="1"/>
  <c r="D34" i="1" s="1"/>
  <c r="E34" i="1" s="1"/>
  <c r="F34" i="1" s="1"/>
  <c r="O33" i="1" l="1"/>
  <c r="P33" i="1"/>
  <c r="L34" i="1" s="1"/>
  <c r="M34" i="1" s="1"/>
  <c r="N34" i="1" s="1"/>
  <c r="G34" i="1"/>
  <c r="H34" i="1"/>
  <c r="D35" i="1" s="1"/>
  <c r="E35" i="1" s="1"/>
  <c r="F35" i="1" s="1"/>
  <c r="O34" i="1" l="1"/>
  <c r="P34" i="1" s="1"/>
  <c r="L35" i="1" s="1"/>
  <c r="M35" i="1" s="1"/>
  <c r="N35" i="1" s="1"/>
  <c r="G35" i="1"/>
  <c r="H35" i="1"/>
  <c r="D36" i="1" s="1"/>
  <c r="E36" i="1" s="1"/>
  <c r="F36" i="1" s="1"/>
  <c r="O35" i="1" l="1"/>
  <c r="P35" i="1" s="1"/>
  <c r="L36" i="1" s="1"/>
  <c r="M36" i="1" s="1"/>
  <c r="N36" i="1" s="1"/>
  <c r="G36" i="1"/>
  <c r="H36" i="1"/>
  <c r="D37" i="1" s="1"/>
  <c r="E37" i="1" s="1"/>
  <c r="F37" i="1" s="1"/>
  <c r="O36" i="1" l="1"/>
  <c r="P36" i="1"/>
  <c r="L37" i="1" s="1"/>
  <c r="M37" i="1" s="1"/>
  <c r="N37" i="1" s="1"/>
  <c r="G37" i="1"/>
  <c r="H37" i="1"/>
  <c r="D38" i="1" s="1"/>
  <c r="E38" i="1" s="1"/>
  <c r="F38" i="1" s="1"/>
  <c r="O37" i="1" l="1"/>
  <c r="P37" i="1"/>
  <c r="L38" i="1" s="1"/>
  <c r="M38" i="1" s="1"/>
  <c r="N38" i="1" s="1"/>
  <c r="G38" i="1"/>
  <c r="H38" i="1"/>
  <c r="D39" i="1" s="1"/>
  <c r="E39" i="1" s="1"/>
  <c r="F39" i="1" s="1"/>
  <c r="O38" i="1" l="1"/>
  <c r="P38" i="1"/>
  <c r="L39" i="1" s="1"/>
  <c r="M39" i="1" s="1"/>
  <c r="N39" i="1" s="1"/>
  <c r="G39" i="1"/>
  <c r="H39" i="1"/>
  <c r="D40" i="1" s="1"/>
  <c r="E40" i="1" s="1"/>
  <c r="F40" i="1" s="1"/>
  <c r="O39" i="1" l="1"/>
  <c r="P39" i="1"/>
  <c r="L40" i="1" s="1"/>
  <c r="M40" i="1" s="1"/>
  <c r="N40" i="1" s="1"/>
  <c r="G40" i="1"/>
  <c r="H40" i="1"/>
  <c r="D41" i="1" s="1"/>
  <c r="E41" i="1" s="1"/>
  <c r="F41" i="1" s="1"/>
  <c r="G41" i="1" s="1"/>
  <c r="H41" i="1" s="1"/>
  <c r="D42" i="1" s="1"/>
  <c r="E42" i="1" s="1"/>
  <c r="F42" i="1" s="1"/>
  <c r="O40" i="1" l="1"/>
  <c r="P40" i="1"/>
  <c r="L41" i="1" s="1"/>
  <c r="M41" i="1" s="1"/>
  <c r="N41" i="1" s="1"/>
  <c r="G42" i="1"/>
  <c r="H42" i="1"/>
  <c r="D43" i="1" s="1"/>
  <c r="E43" i="1" s="1"/>
  <c r="F43" i="1" s="1"/>
  <c r="G43" i="1" s="1"/>
  <c r="H43" i="1" s="1"/>
  <c r="O41" i="1" l="1"/>
  <c r="P41" i="1" s="1"/>
  <c r="L42" i="1" s="1"/>
  <c r="M42" i="1" s="1"/>
  <c r="N42" i="1" s="1"/>
  <c r="O42" i="1" l="1"/>
  <c r="P42" i="1"/>
  <c r="L43" i="1" s="1"/>
  <c r="M43" i="1" s="1"/>
  <c r="N43" i="1" s="1"/>
  <c r="O43" i="1" l="1"/>
  <c r="P43" i="1" s="1"/>
</calcChain>
</file>

<file path=xl/sharedStrings.xml><?xml version="1.0" encoding="utf-8"?>
<sst xmlns="http://schemas.openxmlformats.org/spreadsheetml/2006/main" count="14" uniqueCount="7">
  <si>
    <t>År</t>
  </si>
  <si>
    <t>Årlig insättning</t>
  </si>
  <si>
    <t>Avkastning</t>
  </si>
  <si>
    <t>Startvärde</t>
  </si>
  <si>
    <t>Tot värde</t>
  </si>
  <si>
    <t>Skatt</t>
  </si>
  <si>
    <t>Nettovärde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</si>
</sst>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r-41D]_-;\-* #,##0.00\ [$kr-41D]_-;_-* &quot;-&quot;??\ [$kr-41D]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Ökande med 100 kr/mån (100, 200, 300, 400 kr/mån etc)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Blad1!$H$4:$H$43</c:f>
              <c:numCache>
                <c:formatCode>_-* #\ ##0.00\ [$kr-41D]_-;\-* #\ ##0.00\ [$kr-41D]_-;_-* "-"??\ [$kr-41D]_-;_-@_-</c:formatCode>
                <c:ptCount val="40"/>
                <c:pt idx="0">
                  <c:v>1235.52</c:v>
                </c:pt>
                <c:pt idx="1">
                  <c:v>3792.057984</c:v>
                </c:pt>
                <c:pt idx="2">
                  <c:v>7761.0283964927994</c:v>
                </c:pt>
                <c:pt idx="3">
                  <c:v>13240.171561530102</c:v>
                </c:pt>
                <c:pt idx="4">
                  <c:v>20333.991433587984</c:v>
                </c:pt>
                <c:pt idx="5">
                  <c:v>29154.223640792272</c:v>
                </c:pt>
                <c:pt idx="6">
                  <c:v>39820.335916735094</c:v>
                </c:pt>
                <c:pt idx="7">
                  <c:v>52460.063162173159</c:v>
                </c:pt>
                <c:pt idx="8">
                  <c:v>67209.979532995538</c:v>
                </c:pt>
                <c:pt idx="9">
                  <c:v>84216.110116678828</c:v>
                </c:pt>
                <c:pt idx="10">
                  <c:v>103634.584936753</c:v>
                </c:pt>
                <c:pt idx="11">
                  <c:v>125632.33821437632</c:v>
                </c:pt>
                <c:pt idx="12">
                  <c:v>150387.85601881114</c:v>
                </c:pt>
                <c:pt idx="13">
                  <c:v>178091.97565531288</c:v>
                </c:pt>
                <c:pt idx="14">
                  <c:v>208948.74037066053</c:v>
                </c:pt>
                <c:pt idx="15">
                  <c:v>243176.31320431025</c:v>
                </c:pt>
                <c:pt idx="16">
                  <c:v>281007.95407804853</c:v>
                </c:pt>
                <c:pt idx="17">
                  <c:v>322693.06450024946</c:v>
                </c:pt>
                <c:pt idx="18">
                  <c:v>368498.30456366675</c:v>
                </c:pt>
                <c:pt idx="19">
                  <c:v>418708.7872394725</c:v>
                </c:pt>
                <c:pt idx="20">
                  <c:v>473629.35531644401</c:v>
                </c:pt>
                <c:pt idx="21">
                  <c:v>533585.94670434191</c:v>
                </c:pt>
                <c:pt idx="22">
                  <c:v>598927.05421628244</c:v>
                </c:pt>
                <c:pt idx="23">
                  <c:v>670025.2863680491</c:v>
                </c:pt>
                <c:pt idx="24">
                  <c:v>747279.03618471813</c:v>
                </c:pt>
                <c:pt idx="25">
                  <c:v>831114.26548870059</c:v>
                </c:pt>
                <c:pt idx="26">
                  <c:v>921986.41266051866</c:v>
                </c:pt>
                <c:pt idx="27">
                  <c:v>1020382.4324166265</c:v>
                </c:pt>
                <c:pt idx="28">
                  <c:v>1126822.9767398569</c:v>
                </c:pt>
                <c:pt idx="29">
                  <c:v>1241864.7267302549</c:v>
                </c:pt>
                <c:pt idx="30">
                  <c:v>1366102.8858199886</c:v>
                </c:pt>
                <c:pt idx="31">
                  <c:v>1500173.8455187317</c:v>
                </c:pt>
                <c:pt idx="32">
                  <c:v>1644758.035628628</c:v>
                </c:pt>
                <c:pt idx="33">
                  <c:v>1800582.9716941291</c:v>
                </c:pt>
                <c:pt idx="34">
                  <c:v>1968426.5133353628</c:v>
                </c:pt>
                <c:pt idx="35">
                  <c:v>2149120.3480581697</c:v>
                </c:pt>
                <c:pt idx="36">
                  <c:v>2343553.7161437948</c:v>
                </c:pt>
                <c:pt idx="37">
                  <c:v>2552677.3933009454</c:v>
                </c:pt>
                <c:pt idx="38">
                  <c:v>2777507.9489173712</c:v>
                </c:pt>
                <c:pt idx="39">
                  <c:v>3019132.2989824535</c:v>
                </c:pt>
              </c:numCache>
            </c:numRef>
          </c:yVal>
          <c:smooth val="0"/>
        </c:ser>
        <c:ser>
          <c:idx val="1"/>
          <c:order val="1"/>
          <c:tx>
            <c:v>1900kr/mån genom hela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Blad1!$P$4:$P$43</c:f>
              <c:numCache>
                <c:formatCode>_-* #\ ##0.00\ [$kr-41D]_-;\-* #\ ##0.00\ [$kr-41D]_-;_-* "-"??\ [$kr-41D]_-;_-@_-</c:formatCode>
                <c:ptCount val="40"/>
                <c:pt idx="0">
                  <c:v>23474.880000000001</c:v>
                </c:pt>
                <c:pt idx="1">
                  <c:v>48574.221696000001</c:v>
                </c:pt>
                <c:pt idx="2">
                  <c:v>75410.437837363206</c:v>
                </c:pt>
                <c:pt idx="3">
                  <c:v>104103.72013570875</c:v>
                </c:pt>
                <c:pt idx="4">
                  <c:v>134782.57756909981</c:v>
                </c:pt>
                <c:pt idx="5">
                  <c:v>167584.41193688152</c:v>
                </c:pt>
                <c:pt idx="6">
                  <c:v>202656.13324291373</c:v>
                </c:pt>
                <c:pt idx="7">
                  <c:v>240154.81766332337</c:v>
                </c:pt>
                <c:pt idx="8">
                  <c:v>280248.4110456254</c:v>
                </c:pt>
                <c:pt idx="9">
                  <c:v>323116.48108998273</c:v>
                </c:pt>
                <c:pt idx="10">
                  <c:v>368951.02158140956</c:v>
                </c:pt>
                <c:pt idx="11">
                  <c:v>417957.31227484311</c:v>
                </c:pt>
                <c:pt idx="12">
                  <c:v>470354.83828426222</c:v>
                </c:pt>
                <c:pt idx="13">
                  <c:v>526378.27309353312</c:v>
                </c:pt>
                <c:pt idx="14">
                  <c:v>586278.52959160565</c:v>
                </c:pt>
                <c:pt idx="15">
                  <c:v>650323.88383934472</c:v>
                </c:pt>
                <c:pt idx="16">
                  <c:v>718801.17660102737</c:v>
                </c:pt>
                <c:pt idx="17">
                  <c:v>792017.09802181844</c:v>
                </c:pt>
                <c:pt idx="18">
                  <c:v>870299.56120492832</c:v>
                </c:pt>
                <c:pt idx="19">
                  <c:v>953999.17084030935</c:v>
                </c:pt>
                <c:pt idx="20">
                  <c:v>1043490.7934624588</c:v>
                </c:pt>
                <c:pt idx="21">
                  <c:v>1139175.2363700608</c:v>
                </c:pt>
                <c:pt idx="22">
                  <c:v>1241481.0427268692</c:v>
                </c:pt>
                <c:pt idx="23">
                  <c:v>1350866.4108835687</c:v>
                </c:pt>
                <c:pt idx="24">
                  <c:v>1467821.2465167115</c:v>
                </c:pt>
                <c:pt idx="25">
                  <c:v>1592869.356775668</c:v>
                </c:pt>
                <c:pt idx="26">
                  <c:v>1726570.7962645441</c:v>
                </c:pt>
                <c:pt idx="27">
                  <c:v>1869524.3753660508</c:v>
                </c:pt>
                <c:pt idx="28">
                  <c:v>2022370.3421413815</c:v>
                </c:pt>
                <c:pt idx="29">
                  <c:v>2185793.2498175651</c:v>
                </c:pt>
                <c:pt idx="30">
                  <c:v>2360525.0227049408</c:v>
                </c:pt>
                <c:pt idx="31">
                  <c:v>2547348.2342761224</c:v>
                </c:pt>
                <c:pt idx="32">
                  <c:v>2747099.6120880302</c:v>
                </c:pt>
                <c:pt idx="33">
                  <c:v>2960673.7852445217</c:v>
                </c:pt>
                <c:pt idx="34">
                  <c:v>3189027.2911834428</c:v>
                </c:pt>
                <c:pt idx="35">
                  <c:v>3433182.8597333371</c:v>
                </c:pt>
                <c:pt idx="36">
                  <c:v>3694233.9936268837</c:v>
                </c:pt>
                <c:pt idx="37">
                  <c:v>3973349.8659858638</c:v>
                </c:pt>
                <c:pt idx="38">
                  <c:v>4271780.5567120854</c:v>
                </c:pt>
                <c:pt idx="39">
                  <c:v>4590862.6512365621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922256"/>
        <c:axId val="1886601968"/>
      </c:scatterChart>
      <c:valAx>
        <c:axId val="173992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86601968"/>
        <c:crosses val="autoZero"/>
        <c:crossBetween val="midCat"/>
      </c:valAx>
      <c:valAx>
        <c:axId val="188660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Totalt värde efter skatt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.00\ [$kr-41D]_-;\-* #\ ##0.00\ [$kr-41D]_-;_-* &quot;-&quot;??\ [$kr-41D]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992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62</xdr:row>
      <xdr:rowOff>147637</xdr:rowOff>
    </xdr:from>
    <xdr:to>
      <xdr:col>12</xdr:col>
      <xdr:colOff>933450</xdr:colOff>
      <xdr:row>95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3"/>
  <sheetViews>
    <sheetView tabSelected="1" topLeftCell="B28" workbookViewId="0">
      <selection activeCell="L46" sqref="L46"/>
    </sheetView>
  </sheetViews>
  <sheetFormatPr defaultRowHeight="15" x14ac:dyDescent="0.25"/>
  <cols>
    <col min="3" max="3" width="18.140625" customWidth="1"/>
    <col min="4" max="4" width="15" customWidth="1"/>
    <col min="5" max="5" width="13.85546875" customWidth="1"/>
    <col min="6" max="6" width="15.140625" bestFit="1" customWidth="1"/>
    <col min="7" max="7" width="12.5703125" bestFit="1" customWidth="1"/>
    <col min="8" max="8" width="15.7109375" customWidth="1"/>
    <col min="11" max="11" width="14.5703125" bestFit="1" customWidth="1"/>
    <col min="12" max="12" width="14.7109375" customWidth="1"/>
    <col min="13" max="13" width="15" customWidth="1"/>
    <col min="14" max="14" width="16.5703125" customWidth="1"/>
    <col min="15" max="15" width="16" customWidth="1"/>
    <col min="16" max="16" width="16.42578125" customWidth="1"/>
  </cols>
  <sheetData>
    <row r="2" spans="2:16" x14ac:dyDescent="0.25">
      <c r="B2" s="1">
        <v>0.08</v>
      </c>
    </row>
    <row r="3" spans="2:16" x14ac:dyDescent="0.25">
      <c r="B3" s="3" t="s">
        <v>0</v>
      </c>
      <c r="C3" s="3" t="s">
        <v>1</v>
      </c>
      <c r="D3" s="3" t="s">
        <v>3</v>
      </c>
      <c r="E3" s="3" t="s">
        <v>2</v>
      </c>
      <c r="F3" s="3" t="s">
        <v>4</v>
      </c>
      <c r="G3" s="3" t="s">
        <v>5</v>
      </c>
      <c r="H3" s="3" t="s">
        <v>6</v>
      </c>
      <c r="J3" s="3" t="s">
        <v>0</v>
      </c>
      <c r="K3" s="3" t="s">
        <v>1</v>
      </c>
      <c r="L3" s="3" t="s">
        <v>3</v>
      </c>
      <c r="M3" s="3" t="s">
        <v>2</v>
      </c>
      <c r="N3" s="3" t="s">
        <v>4</v>
      </c>
      <c r="O3" s="3" t="s">
        <v>5</v>
      </c>
      <c r="P3" s="3" t="s">
        <v>6</v>
      </c>
    </row>
    <row r="4" spans="2:16" x14ac:dyDescent="0.25">
      <c r="B4">
        <v>1</v>
      </c>
      <c r="C4" s="2">
        <v>1200</v>
      </c>
      <c r="D4" s="2">
        <v>0</v>
      </c>
      <c r="E4" s="2">
        <f>(D4*(B$2)+C4*(B$2)/2)</f>
        <v>48</v>
      </c>
      <c r="F4" s="2">
        <f>C4+E4+D4</f>
        <v>1248</v>
      </c>
      <c r="G4" s="2">
        <f>F4*0.01</f>
        <v>12.48</v>
      </c>
      <c r="H4" s="2">
        <f>F4-G4</f>
        <v>1235.52</v>
      </c>
      <c r="J4">
        <v>1</v>
      </c>
      <c r="K4" s="2">
        <f>1900*12</f>
        <v>22800</v>
      </c>
      <c r="L4" s="2">
        <v>0</v>
      </c>
      <c r="M4" s="2">
        <f>(L4*(B$2)+K4*(B$2)/2)</f>
        <v>912</v>
      </c>
      <c r="N4" s="2">
        <f>K4+M4+L4</f>
        <v>23712</v>
      </c>
      <c r="O4" s="2">
        <f>N4*0.01</f>
        <v>237.12</v>
      </c>
      <c r="P4" s="2">
        <f>N4-O4</f>
        <v>23474.880000000001</v>
      </c>
    </row>
    <row r="5" spans="2:16" x14ac:dyDescent="0.25">
      <c r="B5">
        <v>2</v>
      </c>
      <c r="C5" s="2">
        <v>2400</v>
      </c>
      <c r="D5" s="2">
        <f>H4</f>
        <v>1235.52</v>
      </c>
      <c r="E5" s="2">
        <f>(D5*(B$2)+C5*(B$2)/2)</f>
        <v>194.8416</v>
      </c>
      <c r="F5" s="2">
        <f>C5+E5+D5</f>
        <v>3830.3616000000002</v>
      </c>
      <c r="G5" s="2">
        <f>F5*0.01</f>
        <v>38.303616000000005</v>
      </c>
      <c r="H5" s="2">
        <f>F5-G5</f>
        <v>3792.057984</v>
      </c>
      <c r="J5">
        <v>2</v>
      </c>
      <c r="K5" s="2">
        <f t="shared" ref="K5:K53" si="0">1900*12</f>
        <v>22800</v>
      </c>
      <c r="L5" s="2">
        <f>P4</f>
        <v>23474.880000000001</v>
      </c>
      <c r="M5" s="2">
        <f>(L5*(B$2)+K5*(B$2)/2)</f>
        <v>2789.9904000000001</v>
      </c>
      <c r="N5" s="2">
        <f>K5+M5+L5</f>
        <v>49064.8704</v>
      </c>
      <c r="O5" s="2">
        <f>N5*0.01</f>
        <v>490.64870400000001</v>
      </c>
      <c r="P5" s="2">
        <f>N5-O5</f>
        <v>48574.221696000001</v>
      </c>
    </row>
    <row r="6" spans="2:16" x14ac:dyDescent="0.25">
      <c r="B6">
        <v>3</v>
      </c>
      <c r="C6" s="2">
        <v>3600</v>
      </c>
      <c r="D6" s="2">
        <f>H5</f>
        <v>3792.057984</v>
      </c>
      <c r="E6" s="2">
        <f t="shared" ref="E6:E28" si="1">(D6*(B$2)+C6*(B$2)/2)</f>
        <v>447.36463872000002</v>
      </c>
      <c r="F6" s="2">
        <f t="shared" ref="F6:F28" si="2">C6+E6+D6</f>
        <v>7839.4226227199997</v>
      </c>
      <c r="G6" s="2">
        <f t="shared" ref="G6:G53" si="3">F6*0.01</f>
        <v>78.394226227199994</v>
      </c>
      <c r="H6" s="2">
        <f t="shared" ref="H6:H28" si="4">F6-G6</f>
        <v>7761.0283964927994</v>
      </c>
      <c r="J6">
        <v>3</v>
      </c>
      <c r="K6" s="2">
        <f t="shared" si="0"/>
        <v>22800</v>
      </c>
      <c r="L6" s="2">
        <f>P5</f>
        <v>48574.221696000001</v>
      </c>
      <c r="M6" s="2">
        <f>(L6*(B$2)+K6*(B$2)/2)</f>
        <v>4797.9377356799996</v>
      </c>
      <c r="N6" s="2">
        <f>K6+M6+L6</f>
        <v>76172.159431680004</v>
      </c>
      <c r="O6" s="2">
        <f>N6*0.01</f>
        <v>761.72159431680006</v>
      </c>
      <c r="P6" s="2">
        <f>N6-O6</f>
        <v>75410.437837363206</v>
      </c>
    </row>
    <row r="7" spans="2:16" x14ac:dyDescent="0.25">
      <c r="B7">
        <v>4</v>
      </c>
      <c r="C7" s="2">
        <v>4800</v>
      </c>
      <c r="D7" s="2">
        <f t="shared" ref="D7:D28" si="5">H6</f>
        <v>7761.0283964927994</v>
      </c>
      <c r="E7" s="2">
        <f t="shared" si="1"/>
        <v>812.88227171942401</v>
      </c>
      <c r="F7" s="2">
        <f t="shared" si="2"/>
        <v>13373.910668212224</v>
      </c>
      <c r="G7" s="2">
        <f t="shared" si="3"/>
        <v>133.73910668212224</v>
      </c>
      <c r="H7" s="2">
        <f t="shared" si="4"/>
        <v>13240.171561530102</v>
      </c>
      <c r="J7">
        <v>4</v>
      </c>
      <c r="K7" s="2">
        <f t="shared" si="0"/>
        <v>22800</v>
      </c>
      <c r="L7" s="2">
        <f t="shared" ref="L7:L43" si="6">P6</f>
        <v>75410.437837363206</v>
      </c>
      <c r="M7" s="2">
        <f t="shared" ref="M7:M43" si="7">(L7*(B$2)+K7*(B$2)/2)</f>
        <v>6944.835026989057</v>
      </c>
      <c r="N7" s="2">
        <f t="shared" ref="N7:N43" si="8">K7+M7+L7</f>
        <v>105155.27286435227</v>
      </c>
      <c r="O7" s="2">
        <f t="shared" ref="O7:O53" si="9">N7*0.01</f>
        <v>1051.5527286435226</v>
      </c>
      <c r="P7" s="2">
        <f t="shared" ref="P7:P43" si="10">N7-O7</f>
        <v>104103.72013570875</v>
      </c>
    </row>
    <row r="8" spans="2:16" x14ac:dyDescent="0.25">
      <c r="B8">
        <v>5</v>
      </c>
      <c r="C8" s="2">
        <v>6000</v>
      </c>
      <c r="D8" s="2">
        <f t="shared" si="5"/>
        <v>13240.171561530102</v>
      </c>
      <c r="E8" s="2">
        <f t="shared" si="1"/>
        <v>1299.2137249224081</v>
      </c>
      <c r="F8" s="2">
        <f t="shared" si="2"/>
        <v>20539.385286452511</v>
      </c>
      <c r="G8" s="2">
        <f t="shared" si="3"/>
        <v>205.39385286452512</v>
      </c>
      <c r="H8" s="2">
        <f t="shared" si="4"/>
        <v>20333.991433587984</v>
      </c>
      <c r="J8">
        <v>5</v>
      </c>
      <c r="K8" s="2">
        <f t="shared" si="0"/>
        <v>22800</v>
      </c>
      <c r="L8" s="2">
        <f t="shared" si="6"/>
        <v>104103.72013570875</v>
      </c>
      <c r="M8" s="2">
        <f t="shared" si="7"/>
        <v>9240.2976108567</v>
      </c>
      <c r="N8" s="2">
        <f t="shared" si="8"/>
        <v>136144.01774656546</v>
      </c>
      <c r="O8" s="2">
        <f t="shared" si="9"/>
        <v>1361.4401774656546</v>
      </c>
      <c r="P8" s="2">
        <f t="shared" si="10"/>
        <v>134782.57756909981</v>
      </c>
    </row>
    <row r="9" spans="2:16" x14ac:dyDescent="0.25">
      <c r="B9">
        <v>6</v>
      </c>
      <c r="C9" s="2">
        <v>7200</v>
      </c>
      <c r="D9" s="2">
        <f t="shared" si="5"/>
        <v>20333.991433587984</v>
      </c>
      <c r="E9" s="2">
        <f t="shared" si="1"/>
        <v>1914.7193146870388</v>
      </c>
      <c r="F9" s="2">
        <f t="shared" si="2"/>
        <v>29448.710748275022</v>
      </c>
      <c r="G9" s="2">
        <f t="shared" si="3"/>
        <v>294.48710748275022</v>
      </c>
      <c r="H9" s="2">
        <f t="shared" si="4"/>
        <v>29154.223640792272</v>
      </c>
      <c r="J9">
        <v>6</v>
      </c>
      <c r="K9" s="2">
        <f t="shared" si="0"/>
        <v>22800</v>
      </c>
      <c r="L9" s="2">
        <f t="shared" si="6"/>
        <v>134782.57756909981</v>
      </c>
      <c r="M9" s="2">
        <f t="shared" si="7"/>
        <v>11694.606205527985</v>
      </c>
      <c r="N9" s="2">
        <f t="shared" si="8"/>
        <v>169277.1837746278</v>
      </c>
      <c r="O9" s="2">
        <f t="shared" si="9"/>
        <v>1692.7718377462782</v>
      </c>
      <c r="P9" s="2">
        <f t="shared" si="10"/>
        <v>167584.41193688152</v>
      </c>
    </row>
    <row r="10" spans="2:16" x14ac:dyDescent="0.25">
      <c r="B10">
        <v>7</v>
      </c>
      <c r="C10" s="2">
        <v>8400</v>
      </c>
      <c r="D10" s="2">
        <f t="shared" si="5"/>
        <v>29154.223640792272</v>
      </c>
      <c r="E10" s="2">
        <f t="shared" si="1"/>
        <v>2668.3378912633816</v>
      </c>
      <c r="F10" s="2">
        <f t="shared" si="2"/>
        <v>40222.561532055654</v>
      </c>
      <c r="G10" s="2">
        <f t="shared" si="3"/>
        <v>402.22561532055653</v>
      </c>
      <c r="H10" s="2">
        <f t="shared" si="4"/>
        <v>39820.335916735094</v>
      </c>
      <c r="J10">
        <v>7</v>
      </c>
      <c r="K10" s="2">
        <f t="shared" si="0"/>
        <v>22800</v>
      </c>
      <c r="L10" s="2">
        <f t="shared" si="6"/>
        <v>167584.41193688152</v>
      </c>
      <c r="M10" s="2">
        <f t="shared" si="7"/>
        <v>14318.752954950522</v>
      </c>
      <c r="N10" s="2">
        <f t="shared" si="8"/>
        <v>204703.16489183204</v>
      </c>
      <c r="O10" s="2">
        <f t="shared" si="9"/>
        <v>2047.0316489183206</v>
      </c>
      <c r="P10" s="2">
        <f t="shared" si="10"/>
        <v>202656.13324291373</v>
      </c>
    </row>
    <row r="11" spans="2:16" x14ac:dyDescent="0.25">
      <c r="B11">
        <v>8</v>
      </c>
      <c r="C11" s="2">
        <v>9600</v>
      </c>
      <c r="D11" s="2">
        <f t="shared" si="5"/>
        <v>39820.335916735094</v>
      </c>
      <c r="E11" s="2">
        <f t="shared" si="1"/>
        <v>3569.6268733388074</v>
      </c>
      <c r="F11" s="2">
        <f t="shared" si="2"/>
        <v>52989.9627900739</v>
      </c>
      <c r="G11" s="2">
        <f t="shared" si="3"/>
        <v>529.89962790073901</v>
      </c>
      <c r="H11" s="2">
        <f t="shared" si="4"/>
        <v>52460.063162173159</v>
      </c>
      <c r="J11">
        <v>8</v>
      </c>
      <c r="K11" s="2">
        <f t="shared" si="0"/>
        <v>22800</v>
      </c>
      <c r="L11" s="2">
        <f t="shared" si="6"/>
        <v>202656.13324291373</v>
      </c>
      <c r="M11" s="2">
        <f t="shared" si="7"/>
        <v>17124.490659433097</v>
      </c>
      <c r="N11" s="2">
        <f t="shared" si="8"/>
        <v>242580.62390234682</v>
      </c>
      <c r="O11" s="2">
        <f t="shared" si="9"/>
        <v>2425.8062390234682</v>
      </c>
      <c r="P11" s="2">
        <f t="shared" si="10"/>
        <v>240154.81766332337</v>
      </c>
    </row>
    <row r="12" spans="2:16" x14ac:dyDescent="0.25">
      <c r="B12">
        <v>9</v>
      </c>
      <c r="C12" s="2">
        <v>10800</v>
      </c>
      <c r="D12" s="2">
        <f t="shared" si="5"/>
        <v>52460.063162173159</v>
      </c>
      <c r="E12" s="2">
        <f t="shared" si="1"/>
        <v>4628.805052973853</v>
      </c>
      <c r="F12" s="2">
        <f t="shared" si="2"/>
        <v>67888.868215147013</v>
      </c>
      <c r="G12" s="2">
        <f t="shared" si="3"/>
        <v>678.88868215147011</v>
      </c>
      <c r="H12" s="2">
        <f t="shared" si="4"/>
        <v>67209.979532995538</v>
      </c>
      <c r="J12">
        <v>9</v>
      </c>
      <c r="K12" s="2">
        <f t="shared" si="0"/>
        <v>22800</v>
      </c>
      <c r="L12" s="2">
        <f t="shared" si="6"/>
        <v>240154.81766332337</v>
      </c>
      <c r="M12" s="2">
        <f t="shared" si="7"/>
        <v>20124.385413065869</v>
      </c>
      <c r="N12" s="2">
        <f t="shared" si="8"/>
        <v>283079.20307638927</v>
      </c>
      <c r="O12" s="2">
        <f t="shared" si="9"/>
        <v>2830.7920307638929</v>
      </c>
      <c r="P12" s="2">
        <f t="shared" si="10"/>
        <v>280248.4110456254</v>
      </c>
    </row>
    <row r="13" spans="2:16" x14ac:dyDescent="0.25">
      <c r="B13">
        <v>10</v>
      </c>
      <c r="C13" s="2">
        <v>12000</v>
      </c>
      <c r="D13" s="2">
        <f t="shared" si="5"/>
        <v>67209.979532995538</v>
      </c>
      <c r="E13" s="2">
        <f t="shared" si="1"/>
        <v>5856.7983626396435</v>
      </c>
      <c r="F13" s="2">
        <f t="shared" si="2"/>
        <v>85066.777895635183</v>
      </c>
      <c r="G13" s="2">
        <f t="shared" si="3"/>
        <v>850.66777895635187</v>
      </c>
      <c r="H13" s="2">
        <f t="shared" si="4"/>
        <v>84216.110116678828</v>
      </c>
      <c r="J13">
        <v>10</v>
      </c>
      <c r="K13" s="2">
        <f t="shared" si="0"/>
        <v>22800</v>
      </c>
      <c r="L13" s="2">
        <f t="shared" si="6"/>
        <v>280248.4110456254</v>
      </c>
      <c r="M13" s="2">
        <f t="shared" si="7"/>
        <v>23331.872883650034</v>
      </c>
      <c r="N13" s="2">
        <f t="shared" si="8"/>
        <v>326380.28392927547</v>
      </c>
      <c r="O13" s="2">
        <f t="shared" si="9"/>
        <v>3263.8028392927549</v>
      </c>
      <c r="P13" s="2">
        <f t="shared" si="10"/>
        <v>323116.48108998273</v>
      </c>
    </row>
    <row r="14" spans="2:16" x14ac:dyDescent="0.25">
      <c r="B14">
        <v>11</v>
      </c>
      <c r="C14" s="2">
        <v>13200</v>
      </c>
      <c r="D14" s="2">
        <f t="shared" si="5"/>
        <v>84216.110116678828</v>
      </c>
      <c r="E14" s="2">
        <f t="shared" si="1"/>
        <v>7265.2888093343063</v>
      </c>
      <c r="F14" s="2">
        <f t="shared" si="2"/>
        <v>104681.39892601313</v>
      </c>
      <c r="G14" s="2">
        <f t="shared" si="3"/>
        <v>1046.8139892601314</v>
      </c>
      <c r="H14" s="2">
        <f t="shared" si="4"/>
        <v>103634.584936753</v>
      </c>
      <c r="J14">
        <v>11</v>
      </c>
      <c r="K14" s="2">
        <f t="shared" si="0"/>
        <v>22800</v>
      </c>
      <c r="L14" s="2">
        <f t="shared" si="6"/>
        <v>323116.48108998273</v>
      </c>
      <c r="M14" s="2">
        <f t="shared" si="7"/>
        <v>26761.31848719862</v>
      </c>
      <c r="N14" s="2">
        <f t="shared" si="8"/>
        <v>372677.79957718134</v>
      </c>
      <c r="O14" s="2">
        <f t="shared" si="9"/>
        <v>3726.7779957718135</v>
      </c>
      <c r="P14" s="2">
        <f t="shared" si="10"/>
        <v>368951.02158140956</v>
      </c>
    </row>
    <row r="15" spans="2:16" x14ac:dyDescent="0.25">
      <c r="B15">
        <v>12</v>
      </c>
      <c r="C15" s="2">
        <v>14400</v>
      </c>
      <c r="D15" s="2">
        <f t="shared" si="5"/>
        <v>103634.584936753</v>
      </c>
      <c r="E15" s="2">
        <f t="shared" si="1"/>
        <v>8866.7667949402403</v>
      </c>
      <c r="F15" s="2">
        <f t="shared" si="2"/>
        <v>126901.35173169324</v>
      </c>
      <c r="G15" s="2">
        <f t="shared" si="3"/>
        <v>1269.0135173169324</v>
      </c>
      <c r="H15" s="2">
        <f t="shared" si="4"/>
        <v>125632.33821437632</v>
      </c>
      <c r="J15">
        <v>12</v>
      </c>
      <c r="K15" s="2">
        <f t="shared" si="0"/>
        <v>22800</v>
      </c>
      <c r="L15" s="2">
        <f t="shared" si="6"/>
        <v>368951.02158140956</v>
      </c>
      <c r="M15" s="2">
        <f t="shared" si="7"/>
        <v>30428.081726512766</v>
      </c>
      <c r="N15" s="2">
        <f t="shared" si="8"/>
        <v>422179.10330792231</v>
      </c>
      <c r="O15" s="2">
        <f t="shared" si="9"/>
        <v>4221.7910330792229</v>
      </c>
      <c r="P15" s="2">
        <f t="shared" si="10"/>
        <v>417957.31227484311</v>
      </c>
    </row>
    <row r="16" spans="2:16" x14ac:dyDescent="0.25">
      <c r="B16">
        <v>13</v>
      </c>
      <c r="C16" s="2">
        <v>15600</v>
      </c>
      <c r="D16" s="2">
        <f t="shared" si="5"/>
        <v>125632.33821437632</v>
      </c>
      <c r="E16" s="2">
        <f t="shared" si="1"/>
        <v>10674.587057150105</v>
      </c>
      <c r="F16" s="2">
        <f t="shared" si="2"/>
        <v>151906.92527152642</v>
      </c>
      <c r="G16" s="2">
        <f t="shared" si="3"/>
        <v>1519.0692527152642</v>
      </c>
      <c r="H16" s="2">
        <f t="shared" si="4"/>
        <v>150387.85601881114</v>
      </c>
      <c r="J16">
        <v>13</v>
      </c>
      <c r="K16" s="2">
        <f t="shared" si="0"/>
        <v>22800</v>
      </c>
      <c r="L16" s="2">
        <f t="shared" si="6"/>
        <v>417957.31227484311</v>
      </c>
      <c r="M16" s="2">
        <f t="shared" si="7"/>
        <v>34348.584981987449</v>
      </c>
      <c r="N16" s="2">
        <f t="shared" si="8"/>
        <v>475105.89725683053</v>
      </c>
      <c r="O16" s="2">
        <f t="shared" si="9"/>
        <v>4751.0589725683058</v>
      </c>
      <c r="P16" s="2">
        <f t="shared" si="10"/>
        <v>470354.83828426222</v>
      </c>
    </row>
    <row r="17" spans="2:16" x14ac:dyDescent="0.25">
      <c r="B17">
        <v>14</v>
      </c>
      <c r="C17" s="2">
        <v>16800</v>
      </c>
      <c r="D17" s="2">
        <f t="shared" si="5"/>
        <v>150387.85601881114</v>
      </c>
      <c r="E17" s="2">
        <f t="shared" si="1"/>
        <v>12703.028481504893</v>
      </c>
      <c r="F17" s="2">
        <f t="shared" si="2"/>
        <v>179890.88450031605</v>
      </c>
      <c r="G17" s="2">
        <f t="shared" si="3"/>
        <v>1798.9088450031606</v>
      </c>
      <c r="H17" s="2">
        <f t="shared" si="4"/>
        <v>178091.97565531288</v>
      </c>
      <c r="J17">
        <v>14</v>
      </c>
      <c r="K17" s="2">
        <f t="shared" si="0"/>
        <v>22800</v>
      </c>
      <c r="L17" s="2">
        <f t="shared" si="6"/>
        <v>470354.83828426222</v>
      </c>
      <c r="M17" s="2">
        <f t="shared" si="7"/>
        <v>38540.387062740978</v>
      </c>
      <c r="N17" s="2">
        <f t="shared" si="8"/>
        <v>531695.2253470032</v>
      </c>
      <c r="O17" s="2">
        <f t="shared" si="9"/>
        <v>5316.9522534700318</v>
      </c>
      <c r="P17" s="2">
        <f t="shared" si="10"/>
        <v>526378.27309353312</v>
      </c>
    </row>
    <row r="18" spans="2:16" x14ac:dyDescent="0.25">
      <c r="B18">
        <v>15</v>
      </c>
      <c r="C18" s="2">
        <v>18000</v>
      </c>
      <c r="D18" s="2">
        <f t="shared" si="5"/>
        <v>178091.97565531288</v>
      </c>
      <c r="E18" s="2">
        <f t="shared" si="1"/>
        <v>14967.35805242503</v>
      </c>
      <c r="F18" s="2">
        <f t="shared" si="2"/>
        <v>211059.33370773791</v>
      </c>
      <c r="G18" s="2">
        <f t="shared" si="3"/>
        <v>2110.5933370773791</v>
      </c>
      <c r="H18" s="2">
        <f t="shared" si="4"/>
        <v>208948.74037066053</v>
      </c>
      <c r="J18">
        <v>15</v>
      </c>
      <c r="K18" s="2">
        <f t="shared" si="0"/>
        <v>22800</v>
      </c>
      <c r="L18" s="2">
        <f t="shared" si="6"/>
        <v>526378.27309353312</v>
      </c>
      <c r="M18" s="2">
        <f t="shared" si="7"/>
        <v>43022.261847482652</v>
      </c>
      <c r="N18" s="2">
        <f t="shared" si="8"/>
        <v>592200.53494101577</v>
      </c>
      <c r="O18" s="2">
        <f t="shared" si="9"/>
        <v>5922.0053494101576</v>
      </c>
      <c r="P18" s="2">
        <f t="shared" si="10"/>
        <v>586278.52959160565</v>
      </c>
    </row>
    <row r="19" spans="2:16" x14ac:dyDescent="0.25">
      <c r="B19">
        <v>16</v>
      </c>
      <c r="C19" s="2">
        <v>19200</v>
      </c>
      <c r="D19" s="2">
        <f t="shared" si="5"/>
        <v>208948.74037066053</v>
      </c>
      <c r="E19" s="2">
        <f t="shared" si="1"/>
        <v>17483.899229652841</v>
      </c>
      <c r="F19" s="2">
        <f t="shared" si="2"/>
        <v>245632.63960031339</v>
      </c>
      <c r="G19" s="2">
        <f t="shared" si="3"/>
        <v>2456.3263960031341</v>
      </c>
      <c r="H19" s="2">
        <f t="shared" si="4"/>
        <v>243176.31320431025</v>
      </c>
      <c r="J19">
        <v>16</v>
      </c>
      <c r="K19" s="2">
        <f t="shared" si="0"/>
        <v>22800</v>
      </c>
      <c r="L19" s="2">
        <f t="shared" si="6"/>
        <v>586278.52959160565</v>
      </c>
      <c r="M19" s="2">
        <f t="shared" si="7"/>
        <v>47814.282367328451</v>
      </c>
      <c r="N19" s="2">
        <f t="shared" si="8"/>
        <v>656892.81195893406</v>
      </c>
      <c r="O19" s="2">
        <f t="shared" si="9"/>
        <v>6568.9281195893409</v>
      </c>
      <c r="P19" s="2">
        <f t="shared" si="10"/>
        <v>650323.88383934472</v>
      </c>
    </row>
    <row r="20" spans="2:16" x14ac:dyDescent="0.25">
      <c r="B20">
        <v>17</v>
      </c>
      <c r="C20" s="2">
        <v>20400</v>
      </c>
      <c r="D20" s="2">
        <f t="shared" si="5"/>
        <v>243176.31320431025</v>
      </c>
      <c r="E20" s="2">
        <f t="shared" si="1"/>
        <v>20270.105056344819</v>
      </c>
      <c r="F20" s="2">
        <f t="shared" si="2"/>
        <v>283846.41826065507</v>
      </c>
      <c r="G20" s="2">
        <f t="shared" si="3"/>
        <v>2838.4641826065508</v>
      </c>
      <c r="H20" s="2">
        <f t="shared" si="4"/>
        <v>281007.95407804853</v>
      </c>
      <c r="J20">
        <v>17</v>
      </c>
      <c r="K20" s="2">
        <f t="shared" si="0"/>
        <v>22800</v>
      </c>
      <c r="L20" s="2">
        <f t="shared" si="6"/>
        <v>650323.88383934472</v>
      </c>
      <c r="M20" s="2">
        <f t="shared" si="7"/>
        <v>52937.910707147581</v>
      </c>
      <c r="N20" s="2">
        <f t="shared" si="8"/>
        <v>726061.79454649228</v>
      </c>
      <c r="O20" s="2">
        <f t="shared" si="9"/>
        <v>7260.6179454649227</v>
      </c>
      <c r="P20" s="2">
        <f t="shared" si="10"/>
        <v>718801.17660102737</v>
      </c>
    </row>
    <row r="21" spans="2:16" x14ac:dyDescent="0.25">
      <c r="B21">
        <v>18</v>
      </c>
      <c r="C21" s="2">
        <v>21600</v>
      </c>
      <c r="D21" s="2">
        <f t="shared" si="5"/>
        <v>281007.95407804853</v>
      </c>
      <c r="E21" s="2">
        <f t="shared" si="1"/>
        <v>23344.636326243883</v>
      </c>
      <c r="F21" s="2">
        <f t="shared" si="2"/>
        <v>325952.59040429239</v>
      </c>
      <c r="G21" s="2">
        <f t="shared" si="3"/>
        <v>3259.5259040429241</v>
      </c>
      <c r="H21" s="2">
        <f t="shared" si="4"/>
        <v>322693.06450024946</v>
      </c>
      <c r="J21">
        <v>18</v>
      </c>
      <c r="K21" s="2">
        <f t="shared" si="0"/>
        <v>22800</v>
      </c>
      <c r="L21" s="2">
        <f t="shared" si="6"/>
        <v>718801.17660102737</v>
      </c>
      <c r="M21" s="2">
        <f t="shared" si="7"/>
        <v>58416.094128082193</v>
      </c>
      <c r="N21" s="2">
        <f t="shared" si="8"/>
        <v>800017.27072910953</v>
      </c>
      <c r="O21" s="2">
        <f t="shared" si="9"/>
        <v>8000.1727072910953</v>
      </c>
      <c r="P21" s="2">
        <f t="shared" si="10"/>
        <v>792017.09802181844</v>
      </c>
    </row>
    <row r="22" spans="2:16" x14ac:dyDescent="0.25">
      <c r="B22">
        <v>19</v>
      </c>
      <c r="C22" s="2">
        <v>22800</v>
      </c>
      <c r="D22" s="2">
        <f t="shared" si="5"/>
        <v>322693.06450024946</v>
      </c>
      <c r="E22" s="2">
        <f t="shared" si="1"/>
        <v>26727.445160019957</v>
      </c>
      <c r="F22" s="2">
        <f t="shared" si="2"/>
        <v>372220.50966026942</v>
      </c>
      <c r="G22" s="2">
        <f t="shared" si="3"/>
        <v>3722.2050966026945</v>
      </c>
      <c r="H22" s="2">
        <f t="shared" si="4"/>
        <v>368498.30456366675</v>
      </c>
      <c r="J22">
        <v>19</v>
      </c>
      <c r="K22" s="2">
        <f t="shared" si="0"/>
        <v>22800</v>
      </c>
      <c r="L22" s="2">
        <f t="shared" si="6"/>
        <v>792017.09802181844</v>
      </c>
      <c r="M22" s="2">
        <f t="shared" si="7"/>
        <v>64273.367841745479</v>
      </c>
      <c r="N22" s="2">
        <f t="shared" si="8"/>
        <v>879090.46586356394</v>
      </c>
      <c r="O22" s="2">
        <f t="shared" si="9"/>
        <v>8790.9046586356399</v>
      </c>
      <c r="P22" s="2">
        <f t="shared" si="10"/>
        <v>870299.56120492832</v>
      </c>
    </row>
    <row r="23" spans="2:16" x14ac:dyDescent="0.25">
      <c r="B23">
        <v>20</v>
      </c>
      <c r="C23" s="2">
        <v>24000</v>
      </c>
      <c r="D23" s="2">
        <f t="shared" si="5"/>
        <v>368498.30456366675</v>
      </c>
      <c r="E23" s="2">
        <f t="shared" si="1"/>
        <v>30439.864365093341</v>
      </c>
      <c r="F23" s="2">
        <f t="shared" si="2"/>
        <v>422938.1689287601</v>
      </c>
      <c r="G23" s="2">
        <f t="shared" si="3"/>
        <v>4229.3816892876011</v>
      </c>
      <c r="H23" s="2">
        <f t="shared" si="4"/>
        <v>418708.7872394725</v>
      </c>
      <c r="J23">
        <v>20</v>
      </c>
      <c r="K23" s="2">
        <f t="shared" si="0"/>
        <v>22800</v>
      </c>
      <c r="L23" s="2">
        <f t="shared" si="6"/>
        <v>870299.56120492832</v>
      </c>
      <c r="M23" s="2">
        <f t="shared" si="7"/>
        <v>70535.96489639426</v>
      </c>
      <c r="N23" s="2">
        <f t="shared" si="8"/>
        <v>963635.52610132261</v>
      </c>
      <c r="O23" s="2">
        <f t="shared" si="9"/>
        <v>9636.3552610132265</v>
      </c>
      <c r="P23" s="2">
        <f t="shared" si="10"/>
        <v>953999.17084030935</v>
      </c>
    </row>
    <row r="24" spans="2:16" x14ac:dyDescent="0.25">
      <c r="B24">
        <v>21</v>
      </c>
      <c r="C24" s="2">
        <v>25200</v>
      </c>
      <c r="D24" s="2">
        <f t="shared" si="5"/>
        <v>418708.7872394725</v>
      </c>
      <c r="E24" s="2">
        <f t="shared" si="1"/>
        <v>34504.702979157802</v>
      </c>
      <c r="F24" s="2">
        <f t="shared" si="2"/>
        <v>478413.49021863029</v>
      </c>
      <c r="G24" s="2">
        <f t="shared" si="3"/>
        <v>4784.1349021863034</v>
      </c>
      <c r="H24" s="2">
        <f t="shared" si="4"/>
        <v>473629.35531644401</v>
      </c>
      <c r="J24">
        <v>21</v>
      </c>
      <c r="K24" s="2">
        <f t="shared" si="0"/>
        <v>22800</v>
      </c>
      <c r="L24" s="2">
        <f t="shared" si="6"/>
        <v>953999.17084030935</v>
      </c>
      <c r="M24" s="2">
        <f t="shared" si="7"/>
        <v>77231.933667224745</v>
      </c>
      <c r="N24" s="2">
        <f t="shared" si="8"/>
        <v>1054031.1045075341</v>
      </c>
      <c r="O24" s="2">
        <f t="shared" si="9"/>
        <v>10540.311045075341</v>
      </c>
      <c r="P24" s="2">
        <f t="shared" si="10"/>
        <v>1043490.7934624588</v>
      </c>
    </row>
    <row r="25" spans="2:16" x14ac:dyDescent="0.25">
      <c r="B25">
        <v>22</v>
      </c>
      <c r="C25" s="2">
        <v>26400</v>
      </c>
      <c r="D25" s="2">
        <f t="shared" si="5"/>
        <v>473629.35531644401</v>
      </c>
      <c r="E25" s="2">
        <f t="shared" si="1"/>
        <v>38946.348425315518</v>
      </c>
      <c r="F25" s="2">
        <f t="shared" si="2"/>
        <v>538975.70374175953</v>
      </c>
      <c r="G25" s="2">
        <f t="shared" si="3"/>
        <v>5389.7570374175957</v>
      </c>
      <c r="H25" s="2">
        <f t="shared" si="4"/>
        <v>533585.94670434191</v>
      </c>
      <c r="J25">
        <v>22</v>
      </c>
      <c r="K25" s="2">
        <f t="shared" si="0"/>
        <v>22800</v>
      </c>
      <c r="L25" s="2">
        <f t="shared" si="6"/>
        <v>1043490.7934624588</v>
      </c>
      <c r="M25" s="2">
        <f t="shared" si="7"/>
        <v>84391.263476996697</v>
      </c>
      <c r="N25" s="2">
        <f t="shared" si="8"/>
        <v>1150682.0569394554</v>
      </c>
      <c r="O25" s="2">
        <f t="shared" si="9"/>
        <v>11506.820569394555</v>
      </c>
      <c r="P25" s="2">
        <f t="shared" si="10"/>
        <v>1139175.2363700608</v>
      </c>
    </row>
    <row r="26" spans="2:16" x14ac:dyDescent="0.25">
      <c r="B26">
        <v>23</v>
      </c>
      <c r="C26" s="2">
        <v>27600</v>
      </c>
      <c r="D26" s="2">
        <f t="shared" si="5"/>
        <v>533585.94670434191</v>
      </c>
      <c r="E26" s="2">
        <f t="shared" si="1"/>
        <v>43790.875736347356</v>
      </c>
      <c r="F26" s="2">
        <f t="shared" si="2"/>
        <v>604976.82244068931</v>
      </c>
      <c r="G26" s="2">
        <f t="shared" si="3"/>
        <v>6049.7682244068928</v>
      </c>
      <c r="H26" s="2">
        <f t="shared" si="4"/>
        <v>598927.05421628244</v>
      </c>
      <c r="J26">
        <v>23</v>
      </c>
      <c r="K26" s="2">
        <f t="shared" si="0"/>
        <v>22800</v>
      </c>
      <c r="L26" s="2">
        <f t="shared" si="6"/>
        <v>1139175.2363700608</v>
      </c>
      <c r="M26" s="2">
        <f t="shared" si="7"/>
        <v>92046.018909604871</v>
      </c>
      <c r="N26" s="2">
        <f t="shared" si="8"/>
        <v>1254021.2552796658</v>
      </c>
      <c r="O26" s="2">
        <f t="shared" si="9"/>
        <v>12540.212552796658</v>
      </c>
      <c r="P26" s="2">
        <f t="shared" si="10"/>
        <v>1241481.0427268692</v>
      </c>
    </row>
    <row r="27" spans="2:16" x14ac:dyDescent="0.25">
      <c r="B27">
        <v>24</v>
      </c>
      <c r="C27" s="2">
        <v>28800</v>
      </c>
      <c r="D27" s="2">
        <f t="shared" si="5"/>
        <v>598927.05421628244</v>
      </c>
      <c r="E27" s="2">
        <f t="shared" si="1"/>
        <v>49066.164337302595</v>
      </c>
      <c r="F27" s="2">
        <f t="shared" si="2"/>
        <v>676793.218553585</v>
      </c>
      <c r="G27" s="2">
        <f t="shared" si="3"/>
        <v>6767.9321855358503</v>
      </c>
      <c r="H27" s="2">
        <f t="shared" si="4"/>
        <v>670025.2863680491</v>
      </c>
      <c r="J27">
        <v>24</v>
      </c>
      <c r="K27" s="2">
        <f t="shared" si="0"/>
        <v>22800</v>
      </c>
      <c r="L27" s="2">
        <f t="shared" si="6"/>
        <v>1241481.0427268692</v>
      </c>
      <c r="M27" s="2">
        <f t="shared" si="7"/>
        <v>100230.48341814954</v>
      </c>
      <c r="N27" s="2">
        <f t="shared" si="8"/>
        <v>1364511.5261450189</v>
      </c>
      <c r="O27" s="2">
        <f t="shared" si="9"/>
        <v>13645.11526145019</v>
      </c>
      <c r="P27" s="2">
        <f t="shared" si="10"/>
        <v>1350866.4108835687</v>
      </c>
    </row>
    <row r="28" spans="2:16" x14ac:dyDescent="0.25">
      <c r="B28">
        <v>25</v>
      </c>
      <c r="C28" s="2">
        <v>30000</v>
      </c>
      <c r="D28" s="2">
        <f t="shared" si="5"/>
        <v>670025.2863680491</v>
      </c>
      <c r="E28" s="2">
        <f t="shared" si="1"/>
        <v>54802.022909443927</v>
      </c>
      <c r="F28" s="2">
        <f t="shared" si="2"/>
        <v>754827.30927749304</v>
      </c>
      <c r="G28" s="2">
        <f t="shared" si="3"/>
        <v>7548.2730927749308</v>
      </c>
      <c r="H28" s="2">
        <f t="shared" si="4"/>
        <v>747279.03618471813</v>
      </c>
      <c r="J28">
        <v>25</v>
      </c>
      <c r="K28" s="2">
        <f t="shared" si="0"/>
        <v>22800</v>
      </c>
      <c r="L28" s="2">
        <f t="shared" si="6"/>
        <v>1350866.4108835687</v>
      </c>
      <c r="M28" s="2">
        <f t="shared" si="7"/>
        <v>108981.31287068549</v>
      </c>
      <c r="N28" s="2">
        <f t="shared" si="8"/>
        <v>1482647.7237542542</v>
      </c>
      <c r="O28" s="2">
        <f t="shared" si="9"/>
        <v>14826.477237542542</v>
      </c>
      <c r="P28" s="2">
        <f t="shared" si="10"/>
        <v>1467821.2465167115</v>
      </c>
    </row>
    <row r="29" spans="2:16" x14ac:dyDescent="0.25">
      <c r="B29">
        <v>26</v>
      </c>
      <c r="C29" s="2">
        <v>31200</v>
      </c>
      <c r="D29" s="2">
        <f t="shared" ref="D29:D38" si="11">H28</f>
        <v>747279.03618471813</v>
      </c>
      <c r="E29" s="2">
        <f t="shared" ref="E29:E38" si="12">(D29*(B$2)+C29*(B$2)/2)</f>
        <v>61030.322894777455</v>
      </c>
      <c r="F29" s="2">
        <f t="shared" ref="F29:F38" si="13">C29+E29+D29</f>
        <v>839509.35907949554</v>
      </c>
      <c r="G29" s="2">
        <f t="shared" si="3"/>
        <v>8395.0935907949552</v>
      </c>
      <c r="H29" s="2">
        <f t="shared" ref="H29:H38" si="14">F29-G29</f>
        <v>831114.26548870059</v>
      </c>
      <c r="J29">
        <v>26</v>
      </c>
      <c r="K29" s="2">
        <f t="shared" si="0"/>
        <v>22800</v>
      </c>
      <c r="L29" s="2">
        <f t="shared" si="6"/>
        <v>1467821.2465167115</v>
      </c>
      <c r="M29" s="2">
        <f t="shared" si="7"/>
        <v>118337.69972133693</v>
      </c>
      <c r="N29" s="2">
        <f t="shared" si="8"/>
        <v>1608958.9462380484</v>
      </c>
      <c r="O29" s="2">
        <f t="shared" si="9"/>
        <v>16089.589462380483</v>
      </c>
      <c r="P29" s="2">
        <f t="shared" si="10"/>
        <v>1592869.356775668</v>
      </c>
    </row>
    <row r="30" spans="2:16" x14ac:dyDescent="0.25">
      <c r="B30">
        <v>27</v>
      </c>
      <c r="C30" s="2">
        <v>32400</v>
      </c>
      <c r="D30" s="2">
        <f t="shared" si="11"/>
        <v>831114.26548870059</v>
      </c>
      <c r="E30" s="2">
        <f t="shared" si="12"/>
        <v>67785.141239096047</v>
      </c>
      <c r="F30" s="2">
        <f t="shared" si="13"/>
        <v>931299.40672779665</v>
      </c>
      <c r="G30" s="2">
        <f t="shared" si="3"/>
        <v>9312.9940672779667</v>
      </c>
      <c r="H30" s="2">
        <f t="shared" si="14"/>
        <v>921986.41266051866</v>
      </c>
      <c r="J30">
        <v>27</v>
      </c>
      <c r="K30" s="2">
        <f t="shared" si="0"/>
        <v>22800</v>
      </c>
      <c r="L30" s="2">
        <f t="shared" si="6"/>
        <v>1592869.356775668</v>
      </c>
      <c r="M30" s="2">
        <f t="shared" si="7"/>
        <v>128341.54854205344</v>
      </c>
      <c r="N30" s="2">
        <f t="shared" si="8"/>
        <v>1744010.9053177214</v>
      </c>
      <c r="O30" s="2">
        <f t="shared" si="9"/>
        <v>17440.109053177213</v>
      </c>
      <c r="P30" s="2">
        <f t="shared" si="10"/>
        <v>1726570.7962645441</v>
      </c>
    </row>
    <row r="31" spans="2:16" x14ac:dyDescent="0.25">
      <c r="B31">
        <v>28</v>
      </c>
      <c r="C31" s="2">
        <v>33600</v>
      </c>
      <c r="D31" s="2">
        <f t="shared" si="11"/>
        <v>921986.41266051866</v>
      </c>
      <c r="E31" s="2">
        <f t="shared" si="12"/>
        <v>75102.913012841498</v>
      </c>
      <c r="F31" s="2">
        <f t="shared" si="13"/>
        <v>1030689.3256733601</v>
      </c>
      <c r="G31" s="2">
        <f t="shared" si="3"/>
        <v>10306.893256733601</v>
      </c>
      <c r="H31" s="2">
        <f t="shared" si="14"/>
        <v>1020382.4324166265</v>
      </c>
      <c r="J31">
        <v>28</v>
      </c>
      <c r="K31" s="2">
        <f t="shared" si="0"/>
        <v>22800</v>
      </c>
      <c r="L31" s="2">
        <f t="shared" si="6"/>
        <v>1726570.7962645441</v>
      </c>
      <c r="M31" s="2">
        <f t="shared" si="7"/>
        <v>139037.66370116355</v>
      </c>
      <c r="N31" s="2">
        <f t="shared" si="8"/>
        <v>1888408.4599657077</v>
      </c>
      <c r="O31" s="2">
        <f t="shared" si="9"/>
        <v>18884.084599657079</v>
      </c>
      <c r="P31" s="2">
        <f t="shared" si="10"/>
        <v>1869524.3753660508</v>
      </c>
    </row>
    <row r="32" spans="2:16" x14ac:dyDescent="0.25">
      <c r="B32">
        <v>29</v>
      </c>
      <c r="C32" s="2">
        <v>34800</v>
      </c>
      <c r="D32" s="2">
        <f t="shared" si="11"/>
        <v>1020382.4324166265</v>
      </c>
      <c r="E32" s="2">
        <f t="shared" si="12"/>
        <v>83022.594593330126</v>
      </c>
      <c r="F32" s="2">
        <f t="shared" si="13"/>
        <v>1138205.0270099565</v>
      </c>
      <c r="G32" s="2">
        <f t="shared" si="3"/>
        <v>11382.050270099566</v>
      </c>
      <c r="H32" s="2">
        <f t="shared" si="14"/>
        <v>1126822.9767398569</v>
      </c>
      <c r="J32">
        <v>29</v>
      </c>
      <c r="K32" s="2">
        <f t="shared" si="0"/>
        <v>22800</v>
      </c>
      <c r="L32" s="2">
        <f t="shared" si="6"/>
        <v>1869524.3753660508</v>
      </c>
      <c r="M32" s="2">
        <f t="shared" si="7"/>
        <v>150473.95002928405</v>
      </c>
      <c r="N32" s="2">
        <f t="shared" si="8"/>
        <v>2042798.3253953347</v>
      </c>
      <c r="O32" s="2">
        <f t="shared" si="9"/>
        <v>20427.983253953349</v>
      </c>
      <c r="P32" s="2">
        <f t="shared" si="10"/>
        <v>2022370.3421413815</v>
      </c>
    </row>
    <row r="33" spans="2:16" x14ac:dyDescent="0.25">
      <c r="B33">
        <v>30</v>
      </c>
      <c r="C33" s="2">
        <v>36000</v>
      </c>
      <c r="D33" s="2">
        <f t="shared" si="11"/>
        <v>1126822.9767398569</v>
      </c>
      <c r="E33" s="2">
        <f t="shared" si="12"/>
        <v>91585.838139188549</v>
      </c>
      <c r="F33" s="2">
        <f t="shared" si="13"/>
        <v>1254408.8148790454</v>
      </c>
      <c r="G33" s="2">
        <f t="shared" si="3"/>
        <v>12544.088148790453</v>
      </c>
      <c r="H33" s="2">
        <f t="shared" si="14"/>
        <v>1241864.7267302549</v>
      </c>
      <c r="J33">
        <v>30</v>
      </c>
      <c r="K33" s="2">
        <f t="shared" si="0"/>
        <v>22800</v>
      </c>
      <c r="L33" s="2">
        <f t="shared" si="6"/>
        <v>2022370.3421413815</v>
      </c>
      <c r="M33" s="2">
        <f t="shared" si="7"/>
        <v>162701.62737131052</v>
      </c>
      <c r="N33" s="2">
        <f t="shared" si="8"/>
        <v>2207871.9695126922</v>
      </c>
      <c r="O33" s="2">
        <f t="shared" si="9"/>
        <v>22078.719695126922</v>
      </c>
      <c r="P33" s="2">
        <f t="shared" si="10"/>
        <v>2185793.2498175651</v>
      </c>
    </row>
    <row r="34" spans="2:16" x14ac:dyDescent="0.25">
      <c r="B34">
        <v>31</v>
      </c>
      <c r="C34" s="2">
        <v>37200</v>
      </c>
      <c r="D34" s="2">
        <f t="shared" si="11"/>
        <v>1241864.7267302549</v>
      </c>
      <c r="E34" s="2">
        <f t="shared" si="12"/>
        <v>100837.17813842039</v>
      </c>
      <c r="F34" s="2">
        <f t="shared" si="13"/>
        <v>1379901.9048686754</v>
      </c>
      <c r="G34" s="2">
        <f t="shared" si="3"/>
        <v>13799.019048686754</v>
      </c>
      <c r="H34" s="2">
        <f t="shared" si="14"/>
        <v>1366102.8858199886</v>
      </c>
      <c r="J34">
        <v>31</v>
      </c>
      <c r="K34" s="2">
        <f t="shared" si="0"/>
        <v>22800</v>
      </c>
      <c r="L34" s="2">
        <f t="shared" si="6"/>
        <v>2185793.2498175651</v>
      </c>
      <c r="M34" s="2">
        <f t="shared" si="7"/>
        <v>175775.45998540521</v>
      </c>
      <c r="N34" s="2">
        <f t="shared" si="8"/>
        <v>2384368.7098029703</v>
      </c>
      <c r="O34" s="2">
        <f t="shared" si="9"/>
        <v>23843.687098029703</v>
      </c>
      <c r="P34" s="2">
        <f t="shared" si="10"/>
        <v>2360525.0227049408</v>
      </c>
    </row>
    <row r="35" spans="2:16" x14ac:dyDescent="0.25">
      <c r="B35">
        <v>32</v>
      </c>
      <c r="C35" s="2">
        <v>38400</v>
      </c>
      <c r="D35" s="2">
        <f t="shared" si="11"/>
        <v>1366102.8858199886</v>
      </c>
      <c r="E35" s="2">
        <f t="shared" si="12"/>
        <v>110824.23086559909</v>
      </c>
      <c r="F35" s="2">
        <f t="shared" si="13"/>
        <v>1515327.1166855877</v>
      </c>
      <c r="G35" s="2">
        <f t="shared" si="3"/>
        <v>15153.271166855877</v>
      </c>
      <c r="H35" s="2">
        <f t="shared" si="14"/>
        <v>1500173.8455187317</v>
      </c>
      <c r="J35">
        <v>32</v>
      </c>
      <c r="K35" s="2">
        <f t="shared" si="0"/>
        <v>22800</v>
      </c>
      <c r="L35" s="2">
        <f t="shared" si="6"/>
        <v>2360525.0227049408</v>
      </c>
      <c r="M35" s="2">
        <f t="shared" si="7"/>
        <v>189754.00181639526</v>
      </c>
      <c r="N35" s="2">
        <f t="shared" si="8"/>
        <v>2573079.024521336</v>
      </c>
      <c r="O35" s="2">
        <f t="shared" si="9"/>
        <v>25730.79024521336</v>
      </c>
      <c r="P35" s="2">
        <f t="shared" si="10"/>
        <v>2547348.2342761224</v>
      </c>
    </row>
    <row r="36" spans="2:16" x14ac:dyDescent="0.25">
      <c r="B36">
        <v>33</v>
      </c>
      <c r="C36" s="2">
        <v>39600</v>
      </c>
      <c r="D36" s="2">
        <f t="shared" si="11"/>
        <v>1500173.8455187317</v>
      </c>
      <c r="E36" s="2">
        <f t="shared" si="12"/>
        <v>121597.90764149855</v>
      </c>
      <c r="F36" s="2">
        <f t="shared" si="13"/>
        <v>1661371.7531602303</v>
      </c>
      <c r="G36" s="2">
        <f t="shared" si="3"/>
        <v>16613.717531602302</v>
      </c>
      <c r="H36" s="2">
        <f t="shared" si="14"/>
        <v>1644758.035628628</v>
      </c>
      <c r="J36">
        <v>33</v>
      </c>
      <c r="K36" s="2">
        <f t="shared" si="0"/>
        <v>22800</v>
      </c>
      <c r="L36" s="2">
        <f t="shared" si="6"/>
        <v>2547348.2342761224</v>
      </c>
      <c r="M36" s="2">
        <f t="shared" si="7"/>
        <v>204699.8587420898</v>
      </c>
      <c r="N36" s="2">
        <f t="shared" si="8"/>
        <v>2774848.0930182124</v>
      </c>
      <c r="O36" s="2">
        <f t="shared" si="9"/>
        <v>27748.480930182122</v>
      </c>
      <c r="P36" s="2">
        <f t="shared" si="10"/>
        <v>2747099.6120880302</v>
      </c>
    </row>
    <row r="37" spans="2:16" x14ac:dyDescent="0.25">
      <c r="B37">
        <v>34</v>
      </c>
      <c r="C37" s="2">
        <v>40800</v>
      </c>
      <c r="D37" s="2">
        <f t="shared" si="11"/>
        <v>1644758.035628628</v>
      </c>
      <c r="E37" s="2">
        <f t="shared" si="12"/>
        <v>133212.64285029023</v>
      </c>
      <c r="F37" s="2">
        <f t="shared" si="13"/>
        <v>1818770.6784789183</v>
      </c>
      <c r="G37" s="2">
        <f t="shared" si="3"/>
        <v>18187.706784789185</v>
      </c>
      <c r="H37" s="2">
        <f t="shared" si="14"/>
        <v>1800582.9716941291</v>
      </c>
      <c r="J37">
        <v>34</v>
      </c>
      <c r="K37" s="2">
        <f t="shared" si="0"/>
        <v>22800</v>
      </c>
      <c r="L37" s="2">
        <f t="shared" si="6"/>
        <v>2747099.6120880302</v>
      </c>
      <c r="M37" s="2">
        <f t="shared" si="7"/>
        <v>220679.96896704243</v>
      </c>
      <c r="N37" s="2">
        <f t="shared" si="8"/>
        <v>2990579.5810550726</v>
      </c>
      <c r="O37" s="2">
        <f t="shared" si="9"/>
        <v>29905.795810550728</v>
      </c>
      <c r="P37" s="2">
        <f t="shared" si="10"/>
        <v>2960673.7852445217</v>
      </c>
    </row>
    <row r="38" spans="2:16" x14ac:dyDescent="0.25">
      <c r="B38">
        <v>35</v>
      </c>
      <c r="C38" s="2">
        <v>42000</v>
      </c>
      <c r="D38" s="2">
        <f t="shared" si="11"/>
        <v>1800582.9716941291</v>
      </c>
      <c r="E38" s="2">
        <f t="shared" si="12"/>
        <v>145726.63773553033</v>
      </c>
      <c r="F38" s="2">
        <f t="shared" si="13"/>
        <v>1988309.6094296593</v>
      </c>
      <c r="G38" s="2">
        <f t="shared" si="3"/>
        <v>19883.096094296594</v>
      </c>
      <c r="H38" s="2">
        <f t="shared" si="14"/>
        <v>1968426.5133353628</v>
      </c>
      <c r="J38">
        <v>35</v>
      </c>
      <c r="K38" s="2">
        <f t="shared" si="0"/>
        <v>22800</v>
      </c>
      <c r="L38" s="2">
        <f t="shared" si="6"/>
        <v>2960673.7852445217</v>
      </c>
      <c r="M38" s="2">
        <f t="shared" si="7"/>
        <v>237765.90281956174</v>
      </c>
      <c r="N38" s="2">
        <f t="shared" si="8"/>
        <v>3221239.6880640835</v>
      </c>
      <c r="O38" s="2">
        <f t="shared" si="9"/>
        <v>32212.396880640834</v>
      </c>
      <c r="P38" s="2">
        <f t="shared" si="10"/>
        <v>3189027.2911834428</v>
      </c>
    </row>
    <row r="39" spans="2:16" x14ac:dyDescent="0.25">
      <c r="B39">
        <v>36</v>
      </c>
      <c r="C39" s="2">
        <v>43200</v>
      </c>
      <c r="D39" s="2">
        <f t="shared" ref="D39:D45" si="15">H38</f>
        <v>1968426.5133353628</v>
      </c>
      <c r="E39" s="2">
        <f t="shared" ref="E39:E45" si="16">(D39*(B$2)+C39*(B$2)/2)</f>
        <v>159202.12106682902</v>
      </c>
      <c r="F39" s="2">
        <f t="shared" ref="F39:F45" si="17">C39+E39+D39</f>
        <v>2170828.6344021917</v>
      </c>
      <c r="G39" s="2">
        <f t="shared" si="3"/>
        <v>21708.286344021919</v>
      </c>
      <c r="H39" s="2">
        <f t="shared" ref="H39:H45" si="18">F39-G39</f>
        <v>2149120.3480581697</v>
      </c>
      <c r="J39">
        <v>36</v>
      </c>
      <c r="K39" s="2">
        <f t="shared" si="0"/>
        <v>22800</v>
      </c>
      <c r="L39" s="2">
        <f t="shared" si="6"/>
        <v>3189027.2911834428</v>
      </c>
      <c r="M39" s="2">
        <f t="shared" si="7"/>
        <v>256034.18329467543</v>
      </c>
      <c r="N39" s="2">
        <f t="shared" si="8"/>
        <v>3467861.4744781181</v>
      </c>
      <c r="O39" s="2">
        <f t="shared" si="9"/>
        <v>34678.614744781182</v>
      </c>
      <c r="P39" s="2">
        <f t="shared" si="10"/>
        <v>3433182.8597333371</v>
      </c>
    </row>
    <row r="40" spans="2:16" x14ac:dyDescent="0.25">
      <c r="B40">
        <v>37</v>
      </c>
      <c r="C40" s="2">
        <v>44400</v>
      </c>
      <c r="D40" s="2">
        <f t="shared" si="15"/>
        <v>2149120.3480581697</v>
      </c>
      <c r="E40" s="2">
        <f t="shared" si="16"/>
        <v>173705.62784465359</v>
      </c>
      <c r="F40" s="2">
        <f t="shared" si="17"/>
        <v>2367225.9759028233</v>
      </c>
      <c r="G40" s="2">
        <f t="shared" si="3"/>
        <v>23672.259759028235</v>
      </c>
      <c r="H40" s="2">
        <f t="shared" si="18"/>
        <v>2343553.7161437948</v>
      </c>
      <c r="J40">
        <v>37</v>
      </c>
      <c r="K40" s="2">
        <f t="shared" si="0"/>
        <v>22800</v>
      </c>
      <c r="L40" s="2">
        <f t="shared" si="6"/>
        <v>3433182.8597333371</v>
      </c>
      <c r="M40" s="2">
        <f t="shared" si="7"/>
        <v>275566.62877866696</v>
      </c>
      <c r="N40" s="2">
        <f t="shared" si="8"/>
        <v>3731549.4885120038</v>
      </c>
      <c r="O40" s="2">
        <f t="shared" si="9"/>
        <v>37315.494885120039</v>
      </c>
      <c r="P40" s="2">
        <f t="shared" si="10"/>
        <v>3694233.9936268837</v>
      </c>
    </row>
    <row r="41" spans="2:16" x14ac:dyDescent="0.25">
      <c r="B41">
        <v>38</v>
      </c>
      <c r="C41" s="2">
        <v>45600</v>
      </c>
      <c r="D41" s="2">
        <f t="shared" si="15"/>
        <v>2343553.7161437948</v>
      </c>
      <c r="E41" s="2">
        <f t="shared" si="16"/>
        <v>189308.29729150358</v>
      </c>
      <c r="F41" s="2">
        <f t="shared" si="17"/>
        <v>2578462.0134352986</v>
      </c>
      <c r="G41" s="2">
        <f t="shared" si="3"/>
        <v>25784.620134352986</v>
      </c>
      <c r="H41" s="2">
        <f t="shared" si="18"/>
        <v>2552677.3933009454</v>
      </c>
      <c r="J41">
        <v>38</v>
      </c>
      <c r="K41" s="2">
        <f t="shared" si="0"/>
        <v>22800</v>
      </c>
      <c r="L41" s="2">
        <f t="shared" si="6"/>
        <v>3694233.9936268837</v>
      </c>
      <c r="M41" s="2">
        <f t="shared" si="7"/>
        <v>296450.71949015069</v>
      </c>
      <c r="N41" s="2">
        <f t="shared" si="8"/>
        <v>4013484.7131170342</v>
      </c>
      <c r="O41" s="2">
        <f t="shared" si="9"/>
        <v>40134.84713117034</v>
      </c>
      <c r="P41" s="2">
        <f t="shared" si="10"/>
        <v>3973349.8659858638</v>
      </c>
    </row>
    <row r="42" spans="2:16" x14ac:dyDescent="0.25">
      <c r="B42">
        <v>39</v>
      </c>
      <c r="C42" s="2">
        <v>46800</v>
      </c>
      <c r="D42" s="2">
        <f t="shared" si="15"/>
        <v>2552677.3933009454</v>
      </c>
      <c r="E42" s="2">
        <f t="shared" si="16"/>
        <v>206086.19146407564</v>
      </c>
      <c r="F42" s="2">
        <f t="shared" si="17"/>
        <v>2805563.5847650212</v>
      </c>
      <c r="G42" s="2">
        <f t="shared" si="3"/>
        <v>28055.635847650214</v>
      </c>
      <c r="H42" s="2">
        <f t="shared" si="18"/>
        <v>2777507.9489173712</v>
      </c>
      <c r="J42">
        <v>39</v>
      </c>
      <c r="K42" s="2">
        <f t="shared" si="0"/>
        <v>22800</v>
      </c>
      <c r="L42" s="2">
        <f t="shared" si="6"/>
        <v>3973349.8659858638</v>
      </c>
      <c r="M42" s="2">
        <f t="shared" si="7"/>
        <v>318779.98927886912</v>
      </c>
      <c r="N42" s="2">
        <f t="shared" si="8"/>
        <v>4314929.8552647326</v>
      </c>
      <c r="O42" s="2">
        <f t="shared" si="9"/>
        <v>43149.298552647328</v>
      </c>
      <c r="P42" s="2">
        <f t="shared" si="10"/>
        <v>4271780.5567120854</v>
      </c>
    </row>
    <row r="43" spans="2:16" x14ac:dyDescent="0.25">
      <c r="B43">
        <v>40</v>
      </c>
      <c r="C43" s="2">
        <v>48000</v>
      </c>
      <c r="D43" s="2">
        <f t="shared" si="15"/>
        <v>2777507.9489173712</v>
      </c>
      <c r="E43" s="2">
        <f t="shared" si="16"/>
        <v>224120.63591338971</v>
      </c>
      <c r="F43" s="2">
        <f t="shared" si="17"/>
        <v>3049628.584830761</v>
      </c>
      <c r="G43" s="2">
        <f t="shared" si="3"/>
        <v>30496.285848307609</v>
      </c>
      <c r="H43" s="2">
        <f t="shared" si="18"/>
        <v>3019132.2989824535</v>
      </c>
      <c r="J43">
        <v>40</v>
      </c>
      <c r="K43" s="2">
        <f t="shared" si="0"/>
        <v>22800</v>
      </c>
      <c r="L43" s="2">
        <f t="shared" si="6"/>
        <v>4271780.5567120854</v>
      </c>
      <c r="M43" s="2">
        <f t="shared" si="7"/>
        <v>342654.44453696685</v>
      </c>
      <c r="N43" s="2">
        <f t="shared" si="8"/>
        <v>4637235.0012490526</v>
      </c>
      <c r="O43" s="2">
        <f t="shared" si="9"/>
        <v>46372.350012490526</v>
      </c>
      <c r="P43" s="2">
        <f t="shared" si="10"/>
        <v>4590862.6512365621</v>
      </c>
    </row>
    <row r="44" spans="2:16" x14ac:dyDescent="0.25">
      <c r="B44">
        <v>41</v>
      </c>
      <c r="C44" s="2">
        <v>49200</v>
      </c>
      <c r="D44" s="2">
        <f t="shared" si="15"/>
        <v>3019132.2989824535</v>
      </c>
      <c r="E44" s="2">
        <f t="shared" si="16"/>
        <v>243498.5839185963</v>
      </c>
      <c r="F44" s="2">
        <f t="shared" si="17"/>
        <v>3311830.8829010497</v>
      </c>
      <c r="G44" s="2">
        <f t="shared" si="3"/>
        <v>33118.308829010501</v>
      </c>
      <c r="H44" s="2">
        <f t="shared" si="18"/>
        <v>3278712.5740720392</v>
      </c>
      <c r="J44">
        <v>41</v>
      </c>
      <c r="K44" s="2">
        <f t="shared" si="0"/>
        <v>22800</v>
      </c>
      <c r="L44" s="2">
        <f t="shared" ref="L44:L53" si="19">P43</f>
        <v>4590862.6512365621</v>
      </c>
      <c r="M44" s="2">
        <f t="shared" ref="M44:M53" si="20">(L44*(B$2)+K44*(B$2)/2)</f>
        <v>368181.01209892496</v>
      </c>
      <c r="N44" s="2">
        <f t="shared" ref="N44:N53" si="21">K44+M44+L44</f>
        <v>4981843.6633354872</v>
      </c>
      <c r="O44" s="2">
        <f t="shared" si="9"/>
        <v>49818.436633354875</v>
      </c>
      <c r="P44" s="2">
        <f t="shared" ref="P44:P53" si="22">N44-O44</f>
        <v>4932025.2267021323</v>
      </c>
    </row>
    <row r="45" spans="2:16" x14ac:dyDescent="0.25">
      <c r="B45">
        <v>42</v>
      </c>
      <c r="C45" s="2">
        <v>50400</v>
      </c>
      <c r="D45" s="2">
        <f t="shared" si="15"/>
        <v>3278712.5740720392</v>
      </c>
      <c r="E45" s="2">
        <f t="shared" si="16"/>
        <v>264313.00592576317</v>
      </c>
      <c r="F45" s="2">
        <f t="shared" si="17"/>
        <v>3593425.5799978022</v>
      </c>
      <c r="G45" s="2">
        <f t="shared" si="3"/>
        <v>35934.255799978026</v>
      </c>
      <c r="H45" s="2">
        <f t="shared" si="18"/>
        <v>3557491.3241978241</v>
      </c>
      <c r="J45">
        <v>42</v>
      </c>
      <c r="K45" s="2">
        <f t="shared" si="0"/>
        <v>22800</v>
      </c>
      <c r="L45" s="2">
        <f t="shared" si="19"/>
        <v>4932025.2267021323</v>
      </c>
      <c r="M45" s="2">
        <f t="shared" si="20"/>
        <v>395474.01813617058</v>
      </c>
      <c r="N45" s="2">
        <f t="shared" si="21"/>
        <v>5350299.244838303</v>
      </c>
      <c r="O45" s="2">
        <f t="shared" si="9"/>
        <v>53502.992448383033</v>
      </c>
      <c r="P45" s="2">
        <f t="shared" si="22"/>
        <v>5296796.2523899199</v>
      </c>
    </row>
    <row r="46" spans="2:16" x14ac:dyDescent="0.25">
      <c r="B46">
        <v>43</v>
      </c>
      <c r="C46" s="2">
        <v>51600</v>
      </c>
      <c r="D46" s="2">
        <f t="shared" ref="D46:D53" si="23">H45</f>
        <v>3557491.3241978241</v>
      </c>
      <c r="E46" s="2">
        <f t="shared" ref="E46:E53" si="24">(D46*(B$2)+C46*(B$2)/2)</f>
        <v>286663.30593582592</v>
      </c>
      <c r="F46" s="2">
        <f t="shared" ref="F46:F53" si="25">C46+E46+D46</f>
        <v>3895754.6301336503</v>
      </c>
      <c r="G46" s="2">
        <f t="shared" si="3"/>
        <v>38957.546301336501</v>
      </c>
      <c r="H46" s="2">
        <f t="shared" ref="H46:H53" si="26">F46-G46</f>
        <v>3856797.0838323138</v>
      </c>
      <c r="J46">
        <v>43</v>
      </c>
      <c r="K46" s="2">
        <f t="shared" si="0"/>
        <v>22800</v>
      </c>
      <c r="L46" s="2">
        <f t="shared" si="19"/>
        <v>5296796.2523899199</v>
      </c>
      <c r="M46" s="2">
        <f t="shared" si="20"/>
        <v>424655.70019119361</v>
      </c>
      <c r="N46" s="2">
        <f t="shared" si="21"/>
        <v>5744251.9525811132</v>
      </c>
      <c r="O46" s="2">
        <f t="shared" si="9"/>
        <v>57442.519525811134</v>
      </c>
      <c r="P46" s="2">
        <f t="shared" si="22"/>
        <v>5686809.4330553021</v>
      </c>
    </row>
    <row r="47" spans="2:16" x14ac:dyDescent="0.25">
      <c r="B47">
        <v>44</v>
      </c>
      <c r="C47" s="2">
        <v>52800</v>
      </c>
      <c r="D47" s="2">
        <f t="shared" si="23"/>
        <v>3856797.0838323138</v>
      </c>
      <c r="E47" s="2">
        <f t="shared" si="24"/>
        <v>310655.76670658513</v>
      </c>
      <c r="F47" s="2">
        <f t="shared" si="25"/>
        <v>4220252.8505388992</v>
      </c>
      <c r="G47" s="2">
        <f t="shared" si="3"/>
        <v>42202.528505388989</v>
      </c>
      <c r="H47" s="2">
        <f t="shared" si="26"/>
        <v>4178050.3220335101</v>
      </c>
      <c r="J47">
        <v>44</v>
      </c>
      <c r="K47" s="2">
        <f t="shared" si="0"/>
        <v>22800</v>
      </c>
      <c r="L47" s="2">
        <f t="shared" si="19"/>
        <v>5686809.4330553021</v>
      </c>
      <c r="M47" s="2">
        <f t="shared" si="20"/>
        <v>455856.75464442419</v>
      </c>
      <c r="N47" s="2">
        <f t="shared" si="21"/>
        <v>6165466.1876997259</v>
      </c>
      <c r="O47" s="2">
        <f t="shared" si="9"/>
        <v>61654.661876997263</v>
      </c>
      <c r="P47" s="2">
        <f t="shared" si="22"/>
        <v>6103811.5258227289</v>
      </c>
    </row>
    <row r="48" spans="2:16" x14ac:dyDescent="0.25">
      <c r="B48">
        <v>45</v>
      </c>
      <c r="C48" s="2">
        <v>54000</v>
      </c>
      <c r="D48" s="2">
        <f t="shared" si="23"/>
        <v>4178050.3220335101</v>
      </c>
      <c r="E48" s="2">
        <f t="shared" si="24"/>
        <v>336404.0257626808</v>
      </c>
      <c r="F48" s="2">
        <f t="shared" si="25"/>
        <v>4568454.3477961905</v>
      </c>
      <c r="G48" s="2">
        <f t="shared" si="3"/>
        <v>45684.543477961903</v>
      </c>
      <c r="H48" s="2">
        <f t="shared" si="26"/>
        <v>4522769.8043182287</v>
      </c>
      <c r="J48">
        <v>45</v>
      </c>
      <c r="K48" s="2">
        <f t="shared" si="0"/>
        <v>22800</v>
      </c>
      <c r="L48" s="2">
        <f t="shared" si="19"/>
        <v>6103811.5258227289</v>
      </c>
      <c r="M48" s="2">
        <f t="shared" si="20"/>
        <v>489216.92206581833</v>
      </c>
      <c r="N48" s="2">
        <f t="shared" si="21"/>
        <v>6615828.4478885476</v>
      </c>
      <c r="O48" s="2">
        <f t="shared" si="9"/>
        <v>66158.284478885471</v>
      </c>
      <c r="P48" s="2">
        <f t="shared" si="22"/>
        <v>6549670.1634096624</v>
      </c>
    </row>
    <row r="49" spans="2:16" x14ac:dyDescent="0.25">
      <c r="B49">
        <v>46</v>
      </c>
      <c r="C49" s="2">
        <v>55200</v>
      </c>
      <c r="D49" s="2">
        <f t="shared" si="23"/>
        <v>4522769.8043182287</v>
      </c>
      <c r="E49" s="2">
        <f t="shared" si="24"/>
        <v>364029.58434545831</v>
      </c>
      <c r="F49" s="2">
        <f t="shared" si="25"/>
        <v>4941999.3886636868</v>
      </c>
      <c r="G49" s="2">
        <f t="shared" si="3"/>
        <v>49419.993886636868</v>
      </c>
      <c r="H49" s="2">
        <f t="shared" si="26"/>
        <v>4892579.3947770502</v>
      </c>
      <c r="J49">
        <v>46</v>
      </c>
      <c r="K49" s="2">
        <f t="shared" si="0"/>
        <v>22800</v>
      </c>
      <c r="L49" s="2">
        <f t="shared" si="19"/>
        <v>6549670.1634096624</v>
      </c>
      <c r="M49" s="2">
        <f t="shared" si="20"/>
        <v>524885.61307277298</v>
      </c>
      <c r="N49" s="2">
        <f t="shared" si="21"/>
        <v>7097355.7764824349</v>
      </c>
      <c r="O49" s="2">
        <f t="shared" si="9"/>
        <v>70973.557764824349</v>
      </c>
      <c r="P49" s="2">
        <f t="shared" si="22"/>
        <v>7026382.2187176105</v>
      </c>
    </row>
    <row r="50" spans="2:16" x14ac:dyDescent="0.25">
      <c r="B50">
        <v>47</v>
      </c>
      <c r="C50" s="2">
        <v>56400</v>
      </c>
      <c r="D50" s="2">
        <f t="shared" si="23"/>
        <v>4892579.3947770502</v>
      </c>
      <c r="E50" s="2">
        <f t="shared" si="24"/>
        <v>393662.351582164</v>
      </c>
      <c r="F50" s="2">
        <f t="shared" si="25"/>
        <v>5342641.7463592142</v>
      </c>
      <c r="G50" s="2">
        <f t="shared" si="3"/>
        <v>53426.417463592144</v>
      </c>
      <c r="H50" s="2">
        <f t="shared" si="26"/>
        <v>5289215.3288956219</v>
      </c>
      <c r="J50">
        <v>47</v>
      </c>
      <c r="K50" s="2">
        <f t="shared" si="0"/>
        <v>22800</v>
      </c>
      <c r="L50" s="2">
        <f t="shared" si="19"/>
        <v>7026382.2187176105</v>
      </c>
      <c r="M50" s="2">
        <f t="shared" si="20"/>
        <v>563022.57749740884</v>
      </c>
      <c r="N50" s="2">
        <f t="shared" si="21"/>
        <v>7612204.7962150192</v>
      </c>
      <c r="O50" s="2">
        <f t="shared" si="9"/>
        <v>76122.047962150187</v>
      </c>
      <c r="P50" s="2">
        <f t="shared" si="22"/>
        <v>7536082.7482528687</v>
      </c>
    </row>
    <row r="51" spans="2:16" x14ac:dyDescent="0.25">
      <c r="B51">
        <v>48</v>
      </c>
      <c r="C51" s="2">
        <v>57600</v>
      </c>
      <c r="D51" s="2">
        <f t="shared" si="23"/>
        <v>5289215.3288956219</v>
      </c>
      <c r="E51" s="2">
        <f t="shared" si="24"/>
        <v>425441.22631164978</v>
      </c>
      <c r="F51" s="2">
        <f t="shared" si="25"/>
        <v>5772256.5552072721</v>
      </c>
      <c r="G51" s="2">
        <f t="shared" si="3"/>
        <v>57722.565552072723</v>
      </c>
      <c r="H51" s="2">
        <f t="shared" si="26"/>
        <v>5714533.9896551995</v>
      </c>
      <c r="J51">
        <v>48</v>
      </c>
      <c r="K51" s="2">
        <f t="shared" si="0"/>
        <v>22800</v>
      </c>
      <c r="L51" s="2">
        <f t="shared" si="19"/>
        <v>7536082.7482528687</v>
      </c>
      <c r="M51" s="2">
        <f t="shared" si="20"/>
        <v>603798.61986022955</v>
      </c>
      <c r="N51" s="2">
        <f t="shared" si="21"/>
        <v>8162681.3681130987</v>
      </c>
      <c r="O51" s="2">
        <f t="shared" si="9"/>
        <v>81626.813681130981</v>
      </c>
      <c r="P51" s="2">
        <f t="shared" si="22"/>
        <v>8081054.5544319674</v>
      </c>
    </row>
    <row r="52" spans="2:16" x14ac:dyDescent="0.25">
      <c r="B52">
        <v>49</v>
      </c>
      <c r="C52" s="2">
        <v>58800</v>
      </c>
      <c r="D52" s="2">
        <f t="shared" si="23"/>
        <v>5714533.9896551995</v>
      </c>
      <c r="E52" s="2">
        <f t="shared" si="24"/>
        <v>459514.71917241596</v>
      </c>
      <c r="F52" s="2">
        <f t="shared" si="25"/>
        <v>6232848.7088276157</v>
      </c>
      <c r="G52" s="2">
        <f t="shared" si="3"/>
        <v>62328.487088276161</v>
      </c>
      <c r="H52" s="2">
        <f t="shared" si="26"/>
        <v>6170520.2217393396</v>
      </c>
      <c r="J52">
        <v>49</v>
      </c>
      <c r="K52" s="2">
        <f t="shared" si="0"/>
        <v>22800</v>
      </c>
      <c r="L52" s="2">
        <f t="shared" si="19"/>
        <v>8081054.5544319674</v>
      </c>
      <c r="M52" s="2">
        <f t="shared" si="20"/>
        <v>647396.36435455736</v>
      </c>
      <c r="N52" s="2">
        <f t="shared" si="21"/>
        <v>8751250.9187865257</v>
      </c>
      <c r="O52" s="2">
        <f t="shared" si="9"/>
        <v>87512.50918786526</v>
      </c>
      <c r="P52" s="2">
        <f t="shared" si="22"/>
        <v>8663738.4095986597</v>
      </c>
    </row>
    <row r="53" spans="2:16" x14ac:dyDescent="0.25">
      <c r="B53">
        <v>50</v>
      </c>
      <c r="C53" s="2">
        <v>60000</v>
      </c>
      <c r="D53" s="2">
        <f t="shared" si="23"/>
        <v>6170520.2217393396</v>
      </c>
      <c r="E53" s="2">
        <f t="shared" si="24"/>
        <v>496041.61773914716</v>
      </c>
      <c r="F53" s="2">
        <f t="shared" si="25"/>
        <v>6726561.8394784871</v>
      </c>
      <c r="G53" s="2">
        <f t="shared" si="3"/>
        <v>67265.618394784877</v>
      </c>
      <c r="H53" s="2">
        <f t="shared" si="26"/>
        <v>6659296.2210837025</v>
      </c>
      <c r="J53">
        <v>50</v>
      </c>
      <c r="K53" s="2">
        <f t="shared" si="0"/>
        <v>22800</v>
      </c>
      <c r="L53" s="2">
        <f t="shared" si="19"/>
        <v>8663738.4095986597</v>
      </c>
      <c r="M53" s="2">
        <f t="shared" si="20"/>
        <v>694011.07276789274</v>
      </c>
      <c r="N53" s="2">
        <f t="shared" si="21"/>
        <v>9380549.4823665526</v>
      </c>
      <c r="O53" s="2">
        <f t="shared" si="9"/>
        <v>93805.494823665533</v>
      </c>
      <c r="P53" s="2">
        <f t="shared" si="22"/>
        <v>9286743.9875428863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jan@bolmeson.se</dc:creator>
  <cp:lastModifiedBy>jan@bolmeson.se</cp:lastModifiedBy>
  <dcterms:created xsi:type="dcterms:W3CDTF">2014-08-07T07:12:15Z</dcterms:created>
  <dcterms:modified xsi:type="dcterms:W3CDTF">2014-08-08T06:49:15Z</dcterms:modified>
</cp:coreProperties>
</file>