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 (Personligt)\RikaTillsammans\Bilagor till artiklar\"/>
    </mc:Choice>
  </mc:AlternateContent>
  <bookViews>
    <workbookView xWindow="0" yWindow="0" windowWidth="18990" windowHeight="10620" activeTab="2"/>
  </bookViews>
  <sheets>
    <sheet name="Formel" sheetId="2" r:id="rId1"/>
    <sheet name="Volatilitet" sheetId="3" r:id="rId2"/>
    <sheet name="OMXS30" sheetId="7" r:id="rId3"/>
    <sheet name="OMXS30-volatilitet" sheetId="4" state="hidden" r:id="rId4"/>
  </sheets>
  <definedNames>
    <definedName name="slutkurser" localSheetId="1">Volatilitet!$B$2:$B$12</definedName>
    <definedName name="slutkurser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7" l="1"/>
  <c r="I7" i="7"/>
  <c r="I5" i="7"/>
  <c r="I4" i="7"/>
  <c r="I3" i="7"/>
  <c r="D4" i="7"/>
  <c r="E4" i="7" s="1"/>
  <c r="F4" i="7" s="1"/>
  <c r="D5" i="7"/>
  <c r="E5" i="7" s="1"/>
  <c r="F5" i="7" s="1"/>
  <c r="D6" i="7"/>
  <c r="D7" i="7"/>
  <c r="E7" i="7" s="1"/>
  <c r="F7" i="7" s="1"/>
  <c r="D8" i="7"/>
  <c r="D9" i="7"/>
  <c r="E9" i="7" s="1"/>
  <c r="F9" i="7" s="1"/>
  <c r="D10" i="7"/>
  <c r="D11" i="7"/>
  <c r="E3" i="7" s="1"/>
  <c r="F3" i="7" s="1"/>
  <c r="D12" i="7"/>
  <c r="E12" i="7" s="1"/>
  <c r="F12" i="7" s="1"/>
  <c r="D13" i="7"/>
  <c r="E13" i="7" s="1"/>
  <c r="F13" i="7" s="1"/>
  <c r="D14" i="7"/>
  <c r="D15" i="7"/>
  <c r="D16" i="7"/>
  <c r="D17" i="7"/>
  <c r="E17" i="7" s="1"/>
  <c r="F17" i="7" s="1"/>
  <c r="D18" i="7"/>
  <c r="D19" i="7"/>
  <c r="E19" i="7" s="1"/>
  <c r="F19" i="7" s="1"/>
  <c r="D20" i="7"/>
  <c r="E20" i="7" s="1"/>
  <c r="F20" i="7" s="1"/>
  <c r="D21" i="7"/>
  <c r="E21" i="7" s="1"/>
  <c r="F21" i="7" s="1"/>
  <c r="D22" i="7"/>
  <c r="D23" i="7"/>
  <c r="D24" i="7"/>
  <c r="D25" i="7"/>
  <c r="E25" i="7" s="1"/>
  <c r="F25" i="7" s="1"/>
  <c r="D26" i="7"/>
  <c r="D27" i="7"/>
  <c r="E16" i="7" s="1"/>
  <c r="F16" i="7" s="1"/>
  <c r="D28" i="7"/>
  <c r="E28" i="7" s="1"/>
  <c r="F28" i="7" s="1"/>
  <c r="D29" i="7"/>
  <c r="E29" i="7" s="1"/>
  <c r="F29" i="7" s="1"/>
  <c r="D30" i="7"/>
  <c r="D31" i="7"/>
  <c r="D32" i="7"/>
  <c r="D33" i="7"/>
  <c r="E33" i="7" s="1"/>
  <c r="F33" i="7" s="1"/>
  <c r="D34" i="7"/>
  <c r="D35" i="7"/>
  <c r="E35" i="7" s="1"/>
  <c r="F35" i="7" s="1"/>
  <c r="D36" i="7"/>
  <c r="E36" i="7" s="1"/>
  <c r="F36" i="7" s="1"/>
  <c r="D37" i="7"/>
  <c r="E37" i="7" s="1"/>
  <c r="F37" i="7" s="1"/>
  <c r="D38" i="7"/>
  <c r="D39" i="7"/>
  <c r="D40" i="7"/>
  <c r="D41" i="7"/>
  <c r="E41" i="7" s="1"/>
  <c r="F41" i="7" s="1"/>
  <c r="D42" i="7"/>
  <c r="D43" i="7"/>
  <c r="E43" i="7" s="1"/>
  <c r="F43" i="7" s="1"/>
  <c r="D44" i="7"/>
  <c r="E44" i="7" s="1"/>
  <c r="F44" i="7" s="1"/>
  <c r="D45" i="7"/>
  <c r="E45" i="7" s="1"/>
  <c r="F45" i="7" s="1"/>
  <c r="D46" i="7"/>
  <c r="D47" i="7"/>
  <c r="D48" i="7"/>
  <c r="D49" i="7"/>
  <c r="E49" i="7" s="1"/>
  <c r="F49" i="7" s="1"/>
  <c r="D50" i="7"/>
  <c r="D51" i="7"/>
  <c r="E51" i="7" s="1"/>
  <c r="F51" i="7" s="1"/>
  <c r="D52" i="7"/>
  <c r="E52" i="7" s="1"/>
  <c r="F52" i="7" s="1"/>
  <c r="D53" i="7"/>
  <c r="E53" i="7" s="1"/>
  <c r="F53" i="7" s="1"/>
  <c r="D54" i="7"/>
  <c r="D55" i="7"/>
  <c r="D56" i="7"/>
  <c r="D57" i="7"/>
  <c r="E57" i="7" s="1"/>
  <c r="F57" i="7" s="1"/>
  <c r="D58" i="7"/>
  <c r="D59" i="7"/>
  <c r="E59" i="7" s="1"/>
  <c r="F59" i="7" s="1"/>
  <c r="D60" i="7"/>
  <c r="E60" i="7" s="1"/>
  <c r="F60" i="7" s="1"/>
  <c r="D61" i="7"/>
  <c r="E61" i="7" s="1"/>
  <c r="F61" i="7" s="1"/>
  <c r="D62" i="7"/>
  <c r="D63" i="7"/>
  <c r="D64" i="7"/>
  <c r="D65" i="7"/>
  <c r="E65" i="7" s="1"/>
  <c r="F65" i="7" s="1"/>
  <c r="D66" i="7"/>
  <c r="D67" i="7"/>
  <c r="E67" i="7" s="1"/>
  <c r="F67" i="7" s="1"/>
  <c r="D68" i="7"/>
  <c r="E68" i="7" s="1"/>
  <c r="F68" i="7" s="1"/>
  <c r="D69" i="7"/>
  <c r="E69" i="7" s="1"/>
  <c r="F69" i="7" s="1"/>
  <c r="D70" i="7"/>
  <c r="D71" i="7"/>
  <c r="D72" i="7"/>
  <c r="D73" i="7"/>
  <c r="E73" i="7" s="1"/>
  <c r="F73" i="7" s="1"/>
  <c r="D74" i="7"/>
  <c r="D75" i="7"/>
  <c r="E75" i="7" s="1"/>
  <c r="F75" i="7" s="1"/>
  <c r="D76" i="7"/>
  <c r="E76" i="7" s="1"/>
  <c r="F76" i="7" s="1"/>
  <c r="D77" i="7"/>
  <c r="E77" i="7" s="1"/>
  <c r="F77" i="7" s="1"/>
  <c r="D78" i="7"/>
  <c r="D79" i="7"/>
  <c r="D80" i="7"/>
  <c r="D81" i="7"/>
  <c r="E81" i="7" s="1"/>
  <c r="F81" i="7" s="1"/>
  <c r="D82" i="7"/>
  <c r="D83" i="7"/>
  <c r="E83" i="7" s="1"/>
  <c r="F83" i="7" s="1"/>
  <c r="D84" i="7"/>
  <c r="E84" i="7" s="1"/>
  <c r="F84" i="7" s="1"/>
  <c r="D85" i="7"/>
  <c r="E85" i="7" s="1"/>
  <c r="F85" i="7" s="1"/>
  <c r="D86" i="7"/>
  <c r="D87" i="7"/>
  <c r="D88" i="7"/>
  <c r="D89" i="7"/>
  <c r="E89" i="7" s="1"/>
  <c r="F89" i="7" s="1"/>
  <c r="D90" i="7"/>
  <c r="D91" i="7"/>
  <c r="E91" i="7" s="1"/>
  <c r="F91" i="7" s="1"/>
  <c r="D92" i="7"/>
  <c r="E92" i="7" s="1"/>
  <c r="F92" i="7" s="1"/>
  <c r="D93" i="7"/>
  <c r="E93" i="7" s="1"/>
  <c r="F93" i="7" s="1"/>
  <c r="D94" i="7"/>
  <c r="D95" i="7"/>
  <c r="D96" i="7"/>
  <c r="D97" i="7"/>
  <c r="E97" i="7" s="1"/>
  <c r="F97" i="7" s="1"/>
  <c r="D98" i="7"/>
  <c r="D99" i="7"/>
  <c r="E80" i="7" s="1"/>
  <c r="F80" i="7" s="1"/>
  <c r="D100" i="7"/>
  <c r="E100" i="7" s="1"/>
  <c r="F100" i="7" s="1"/>
  <c r="D101" i="7"/>
  <c r="E101" i="7" s="1"/>
  <c r="F101" i="7" s="1"/>
  <c r="D102" i="7"/>
  <c r="D103" i="7"/>
  <c r="D104" i="7"/>
  <c r="D105" i="7"/>
  <c r="E105" i="7" s="1"/>
  <c r="F105" i="7" s="1"/>
  <c r="D106" i="7"/>
  <c r="D107" i="7"/>
  <c r="E107" i="7" s="1"/>
  <c r="F107" i="7" s="1"/>
  <c r="D108" i="7"/>
  <c r="E108" i="7" s="1"/>
  <c r="F108" i="7" s="1"/>
  <c r="D109" i="7"/>
  <c r="E109" i="7" s="1"/>
  <c r="F109" i="7" s="1"/>
  <c r="D110" i="7"/>
  <c r="D111" i="7"/>
  <c r="D112" i="7"/>
  <c r="D113" i="7"/>
  <c r="E113" i="7" s="1"/>
  <c r="F113" i="7" s="1"/>
  <c r="D114" i="7"/>
  <c r="D115" i="7"/>
  <c r="E115" i="7" s="1"/>
  <c r="F115" i="7" s="1"/>
  <c r="D116" i="7"/>
  <c r="E116" i="7" s="1"/>
  <c r="F116" i="7" s="1"/>
  <c r="D117" i="7"/>
  <c r="E117" i="7" s="1"/>
  <c r="F117" i="7" s="1"/>
  <c r="D118" i="7"/>
  <c r="D119" i="7"/>
  <c r="D120" i="7"/>
  <c r="D121" i="7"/>
  <c r="E121" i="7" s="1"/>
  <c r="F121" i="7" s="1"/>
  <c r="D122" i="7"/>
  <c r="D123" i="7"/>
  <c r="E96" i="7" s="1"/>
  <c r="F96" i="7" s="1"/>
  <c r="D124" i="7"/>
  <c r="E124" i="7" s="1"/>
  <c r="F124" i="7" s="1"/>
  <c r="D125" i="7"/>
  <c r="E125" i="7" s="1"/>
  <c r="F125" i="7" s="1"/>
  <c r="D126" i="7"/>
  <c r="D127" i="7"/>
  <c r="D128" i="7"/>
  <c r="D129" i="7"/>
  <c r="E129" i="7" s="1"/>
  <c r="F129" i="7" s="1"/>
  <c r="D130" i="7"/>
  <c r="D131" i="7"/>
  <c r="E131" i="7" s="1"/>
  <c r="F131" i="7" s="1"/>
  <c r="D132" i="7"/>
  <c r="E132" i="7" s="1"/>
  <c r="F132" i="7" s="1"/>
  <c r="D133" i="7"/>
  <c r="E133" i="7" s="1"/>
  <c r="F133" i="7" s="1"/>
  <c r="D134" i="7"/>
  <c r="D135" i="7"/>
  <c r="D136" i="7"/>
  <c r="D137" i="7"/>
  <c r="E137" i="7" s="1"/>
  <c r="F137" i="7" s="1"/>
  <c r="D138" i="7"/>
  <c r="D139" i="7"/>
  <c r="E112" i="7" s="1"/>
  <c r="F112" i="7" s="1"/>
  <c r="D140" i="7"/>
  <c r="E140" i="7" s="1"/>
  <c r="F140" i="7" s="1"/>
  <c r="D141" i="7"/>
  <c r="E141" i="7" s="1"/>
  <c r="F141" i="7" s="1"/>
  <c r="D142" i="7"/>
  <c r="D143" i="7"/>
  <c r="D144" i="7"/>
  <c r="D145" i="7"/>
  <c r="E145" i="7" s="1"/>
  <c r="F145" i="7" s="1"/>
  <c r="D146" i="7"/>
  <c r="D147" i="7"/>
  <c r="E147" i="7" s="1"/>
  <c r="F147" i="7" s="1"/>
  <c r="D148" i="7"/>
  <c r="E148" i="7" s="1"/>
  <c r="F148" i="7" s="1"/>
  <c r="D149" i="7"/>
  <c r="E149" i="7" s="1"/>
  <c r="F149" i="7" s="1"/>
  <c r="D150" i="7"/>
  <c r="D151" i="7"/>
  <c r="D152" i="7"/>
  <c r="D153" i="7"/>
  <c r="E153" i="7" s="1"/>
  <c r="F153" i="7" s="1"/>
  <c r="D154" i="7"/>
  <c r="D155" i="7"/>
  <c r="E155" i="7" s="1"/>
  <c r="F155" i="7" s="1"/>
  <c r="D156" i="7"/>
  <c r="E156" i="7" s="1"/>
  <c r="F156" i="7" s="1"/>
  <c r="D157" i="7"/>
  <c r="E157" i="7" s="1"/>
  <c r="F157" i="7" s="1"/>
  <c r="D158" i="7"/>
  <c r="D159" i="7"/>
  <c r="D160" i="7"/>
  <c r="D161" i="7"/>
  <c r="E161" i="7" s="1"/>
  <c r="F161" i="7" s="1"/>
  <c r="D162" i="7"/>
  <c r="D163" i="7"/>
  <c r="E163" i="7" s="1"/>
  <c r="F163" i="7" s="1"/>
  <c r="D164" i="7"/>
  <c r="E164" i="7" s="1"/>
  <c r="F164" i="7" s="1"/>
  <c r="D165" i="7"/>
  <c r="E165" i="7" s="1"/>
  <c r="F165" i="7" s="1"/>
  <c r="D166" i="7"/>
  <c r="D167" i="7"/>
  <c r="D168" i="7"/>
  <c r="D169" i="7"/>
  <c r="E169" i="7" s="1"/>
  <c r="F169" i="7" s="1"/>
  <c r="D170" i="7"/>
  <c r="D171" i="7"/>
  <c r="E128" i="7" s="1"/>
  <c r="F128" i="7" s="1"/>
  <c r="D172" i="7"/>
  <c r="E172" i="7" s="1"/>
  <c r="F172" i="7" s="1"/>
  <c r="D173" i="7"/>
  <c r="E173" i="7" s="1"/>
  <c r="F173" i="7" s="1"/>
  <c r="D174" i="7"/>
  <c r="D175" i="7"/>
  <c r="D176" i="7"/>
  <c r="D177" i="7"/>
  <c r="E177" i="7" s="1"/>
  <c r="F177" i="7" s="1"/>
  <c r="D178" i="7"/>
  <c r="D179" i="7"/>
  <c r="E179" i="7" s="1"/>
  <c r="F179" i="7" s="1"/>
  <c r="D180" i="7"/>
  <c r="E180" i="7" s="1"/>
  <c r="F180" i="7" s="1"/>
  <c r="D181" i="7"/>
  <c r="E181" i="7" s="1"/>
  <c r="F181" i="7" s="1"/>
  <c r="D182" i="7"/>
  <c r="D183" i="7"/>
  <c r="D184" i="7"/>
  <c r="D185" i="7"/>
  <c r="E185" i="7" s="1"/>
  <c r="F185" i="7" s="1"/>
  <c r="D186" i="7"/>
  <c r="D187" i="7"/>
  <c r="E187" i="7" s="1"/>
  <c r="F187" i="7" s="1"/>
  <c r="D188" i="7"/>
  <c r="E188" i="7" s="1"/>
  <c r="F188" i="7" s="1"/>
  <c r="D189" i="7"/>
  <c r="E189" i="7" s="1"/>
  <c r="F189" i="7" s="1"/>
  <c r="D190" i="7"/>
  <c r="D191" i="7"/>
  <c r="D192" i="7"/>
  <c r="D193" i="7"/>
  <c r="E193" i="7" s="1"/>
  <c r="F193" i="7" s="1"/>
  <c r="D194" i="7"/>
  <c r="D195" i="7"/>
  <c r="E160" i="7" s="1"/>
  <c r="F160" i="7" s="1"/>
  <c r="D196" i="7"/>
  <c r="E196" i="7" s="1"/>
  <c r="F196" i="7" s="1"/>
  <c r="D197" i="7"/>
  <c r="E197" i="7" s="1"/>
  <c r="F197" i="7" s="1"/>
  <c r="D198" i="7"/>
  <c r="D199" i="7"/>
  <c r="D200" i="7"/>
  <c r="D201" i="7"/>
  <c r="E201" i="7" s="1"/>
  <c r="F201" i="7" s="1"/>
  <c r="D202" i="7"/>
  <c r="D203" i="7"/>
  <c r="E168" i="7" s="1"/>
  <c r="F168" i="7" s="1"/>
  <c r="D204" i="7"/>
  <c r="E204" i="7" s="1"/>
  <c r="F204" i="7" s="1"/>
  <c r="D205" i="7"/>
  <c r="E205" i="7" s="1"/>
  <c r="F205" i="7" s="1"/>
  <c r="D206" i="7"/>
  <c r="D207" i="7"/>
  <c r="D208" i="7"/>
  <c r="D209" i="7"/>
  <c r="E209" i="7" s="1"/>
  <c r="F209" i="7" s="1"/>
  <c r="D210" i="7"/>
  <c r="D211" i="7"/>
  <c r="E211" i="7" s="1"/>
  <c r="F211" i="7" s="1"/>
  <c r="D212" i="7"/>
  <c r="E212" i="7" s="1"/>
  <c r="F212" i="7" s="1"/>
  <c r="D213" i="7"/>
  <c r="E213" i="7" s="1"/>
  <c r="F213" i="7" s="1"/>
  <c r="D214" i="7"/>
  <c r="D215" i="7"/>
  <c r="D216" i="7"/>
  <c r="E216" i="7"/>
  <c r="F216" i="7" s="1"/>
  <c r="D217" i="7"/>
  <c r="E217" i="7" s="1"/>
  <c r="F217" i="7" s="1"/>
  <c r="D218" i="7"/>
  <c r="D219" i="7"/>
  <c r="E219" i="7" s="1"/>
  <c r="F219" i="7" s="1"/>
  <c r="D220" i="7"/>
  <c r="E220" i="7" s="1"/>
  <c r="F220" i="7" s="1"/>
  <c r="D221" i="7"/>
  <c r="E221" i="7" s="1"/>
  <c r="F221" i="7" s="1"/>
  <c r="D222" i="7"/>
  <c r="D223" i="7"/>
  <c r="D224" i="7"/>
  <c r="E224" i="7"/>
  <c r="F224" i="7" s="1"/>
  <c r="D225" i="7"/>
  <c r="E225" i="7" s="1"/>
  <c r="F225" i="7" s="1"/>
  <c r="D226" i="7"/>
  <c r="D227" i="7"/>
  <c r="E184" i="7" s="1"/>
  <c r="F184" i="7" s="1"/>
  <c r="D228" i="7"/>
  <c r="E228" i="7" s="1"/>
  <c r="F228" i="7" s="1"/>
  <c r="D229" i="7"/>
  <c r="E229" i="7" s="1"/>
  <c r="F229" i="7" s="1"/>
  <c r="D230" i="7"/>
  <c r="D231" i="7"/>
  <c r="D232" i="7"/>
  <c r="E232" i="7"/>
  <c r="F232" i="7" s="1"/>
  <c r="D233" i="7"/>
  <c r="E233" i="7" s="1"/>
  <c r="F233" i="7" s="1"/>
  <c r="D234" i="7"/>
  <c r="D235" i="7"/>
  <c r="E235" i="7" s="1"/>
  <c r="F235" i="7" s="1"/>
  <c r="D236" i="7"/>
  <c r="E236" i="7" s="1"/>
  <c r="F236" i="7" s="1"/>
  <c r="D237" i="7"/>
  <c r="E237" i="7" s="1"/>
  <c r="F237" i="7" s="1"/>
  <c r="D238" i="7"/>
  <c r="D239" i="7"/>
  <c r="D240" i="7"/>
  <c r="E240" i="7"/>
  <c r="F240" i="7" s="1"/>
  <c r="D241" i="7"/>
  <c r="E241" i="7" s="1"/>
  <c r="F241" i="7" s="1"/>
  <c r="D242" i="7"/>
  <c r="D243" i="7"/>
  <c r="E243" i="7" s="1"/>
  <c r="F243" i="7" s="1"/>
  <c r="D244" i="7"/>
  <c r="E244" i="7" s="1"/>
  <c r="F244" i="7" s="1"/>
  <c r="D245" i="7"/>
  <c r="E245" i="7" s="1"/>
  <c r="F245" i="7" s="1"/>
  <c r="D246" i="7"/>
  <c r="D247" i="7"/>
  <c r="D248" i="7"/>
  <c r="E248" i="7"/>
  <c r="F248" i="7" s="1"/>
  <c r="D249" i="7"/>
  <c r="E249" i="7" s="1"/>
  <c r="F249" i="7" s="1"/>
  <c r="D250" i="7"/>
  <c r="D251" i="7"/>
  <c r="E208" i="7" s="1"/>
  <c r="F208" i="7" s="1"/>
  <c r="D3" i="7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E94" i="4"/>
  <c r="F94" i="4" s="1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E115" i="4"/>
  <c r="F115" i="4" s="1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E137" i="4" s="1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E158" i="4"/>
  <c r="F158" i="4" s="1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E179" i="4"/>
  <c r="F179" i="4" s="1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E195" i="4"/>
  <c r="F195" i="4" s="1"/>
  <c r="D196" i="4"/>
  <c r="D197" i="4"/>
  <c r="D198" i="4"/>
  <c r="D199" i="4"/>
  <c r="D200" i="4"/>
  <c r="D201" i="4"/>
  <c r="E201" i="4" s="1"/>
  <c r="D202" i="4"/>
  <c r="D203" i="4"/>
  <c r="D204" i="4"/>
  <c r="D205" i="4"/>
  <c r="D206" i="4"/>
  <c r="D207" i="4"/>
  <c r="D208" i="4"/>
  <c r="D209" i="4"/>
  <c r="D210" i="4"/>
  <c r="D211" i="4"/>
  <c r="E211" i="4"/>
  <c r="F211" i="4" s="1"/>
  <c r="D212" i="4"/>
  <c r="D213" i="4"/>
  <c r="D214" i="4"/>
  <c r="D215" i="4"/>
  <c r="D216" i="4"/>
  <c r="D217" i="4"/>
  <c r="E217" i="4" s="1"/>
  <c r="F217" i="4" s="1"/>
  <c r="D218" i="4"/>
  <c r="D219" i="4"/>
  <c r="D220" i="4"/>
  <c r="D221" i="4"/>
  <c r="D222" i="4"/>
  <c r="E222" i="4"/>
  <c r="F222" i="4" s="1"/>
  <c r="D223" i="4"/>
  <c r="D224" i="4"/>
  <c r="D225" i="4"/>
  <c r="D226" i="4"/>
  <c r="D227" i="4"/>
  <c r="D228" i="4"/>
  <c r="D229" i="4"/>
  <c r="D230" i="4"/>
  <c r="D231" i="4"/>
  <c r="D232" i="4"/>
  <c r="D233" i="4"/>
  <c r="E83" i="4" s="1"/>
  <c r="F83" i="4" s="1"/>
  <c r="D234" i="4"/>
  <c r="D235" i="4"/>
  <c r="D236" i="4"/>
  <c r="D237" i="4"/>
  <c r="D238" i="4"/>
  <c r="E238" i="4"/>
  <c r="F238" i="4" s="1"/>
  <c r="D239" i="4"/>
  <c r="D240" i="4"/>
  <c r="D241" i="4"/>
  <c r="D242" i="4"/>
  <c r="D243" i="4"/>
  <c r="E243" i="4"/>
  <c r="F243" i="4" s="1"/>
  <c r="D244" i="4"/>
  <c r="D245" i="4"/>
  <c r="D246" i="4"/>
  <c r="D247" i="4"/>
  <c r="D248" i="4"/>
  <c r="D249" i="4"/>
  <c r="D250" i="4"/>
  <c r="D251" i="4"/>
  <c r="D3" i="4"/>
  <c r="I4" i="4"/>
  <c r="F20" i="3"/>
  <c r="F18" i="3"/>
  <c r="F17" i="3"/>
  <c r="F16" i="3"/>
  <c r="F15" i="3"/>
  <c r="F4" i="3"/>
  <c r="F5" i="3"/>
  <c r="F6" i="3"/>
  <c r="F7" i="3"/>
  <c r="F8" i="3"/>
  <c r="F9" i="3"/>
  <c r="F10" i="3"/>
  <c r="F11" i="3"/>
  <c r="F12" i="3"/>
  <c r="F3" i="3"/>
  <c r="E4" i="3"/>
  <c r="E5" i="3"/>
  <c r="E6" i="3"/>
  <c r="E7" i="3"/>
  <c r="E8" i="3"/>
  <c r="E9" i="3"/>
  <c r="E10" i="3"/>
  <c r="E11" i="3"/>
  <c r="E12" i="3"/>
  <c r="E3" i="3"/>
  <c r="D4" i="3"/>
  <c r="D5" i="3"/>
  <c r="D6" i="3"/>
  <c r="D7" i="3"/>
  <c r="D8" i="3"/>
  <c r="D9" i="3"/>
  <c r="D10" i="3"/>
  <c r="D11" i="3"/>
  <c r="D12" i="3"/>
  <c r="D3" i="3"/>
  <c r="E200" i="7" l="1"/>
  <c r="F200" i="7" s="1"/>
  <c r="E144" i="7"/>
  <c r="F144" i="7" s="1"/>
  <c r="E88" i="7"/>
  <c r="F88" i="7" s="1"/>
  <c r="E246" i="7"/>
  <c r="F246" i="7" s="1"/>
  <c r="E238" i="7"/>
  <c r="F238" i="7" s="1"/>
  <c r="E230" i="7"/>
  <c r="F230" i="7" s="1"/>
  <c r="E222" i="7"/>
  <c r="F222" i="7" s="1"/>
  <c r="E214" i="7"/>
  <c r="F214" i="7" s="1"/>
  <c r="E206" i="7"/>
  <c r="F206" i="7" s="1"/>
  <c r="E198" i="7"/>
  <c r="F198" i="7" s="1"/>
  <c r="E190" i="7"/>
  <c r="F190" i="7" s="1"/>
  <c r="E182" i="7"/>
  <c r="F182" i="7" s="1"/>
  <c r="E174" i="7"/>
  <c r="F174" i="7" s="1"/>
  <c r="E166" i="7"/>
  <c r="F166" i="7" s="1"/>
  <c r="E158" i="7"/>
  <c r="F158" i="7" s="1"/>
  <c r="E150" i="7"/>
  <c r="F150" i="7" s="1"/>
  <c r="E142" i="7"/>
  <c r="F142" i="7" s="1"/>
  <c r="E134" i="7"/>
  <c r="F134" i="7" s="1"/>
  <c r="E126" i="7"/>
  <c r="F126" i="7" s="1"/>
  <c r="E118" i="7"/>
  <c r="F118" i="7" s="1"/>
  <c r="E110" i="7"/>
  <c r="F110" i="7" s="1"/>
  <c r="E102" i="7"/>
  <c r="F102" i="7" s="1"/>
  <c r="E94" i="7"/>
  <c r="F94" i="7" s="1"/>
  <c r="E86" i="7"/>
  <c r="F86" i="7" s="1"/>
  <c r="E78" i="7"/>
  <c r="F78" i="7" s="1"/>
  <c r="E70" i="7"/>
  <c r="F70" i="7" s="1"/>
  <c r="E62" i="7"/>
  <c r="F62" i="7" s="1"/>
  <c r="E54" i="7"/>
  <c r="F54" i="7" s="1"/>
  <c r="E46" i="7"/>
  <c r="F46" i="7" s="1"/>
  <c r="E38" i="7"/>
  <c r="F38" i="7" s="1"/>
  <c r="E30" i="7"/>
  <c r="F30" i="7" s="1"/>
  <c r="E22" i="7"/>
  <c r="F22" i="7" s="1"/>
  <c r="E14" i="7"/>
  <c r="F14" i="7" s="1"/>
  <c r="E6" i="7"/>
  <c r="F6" i="7" s="1"/>
  <c r="E152" i="7"/>
  <c r="F152" i="7" s="1"/>
  <c r="E104" i="7"/>
  <c r="F104" i="7" s="1"/>
  <c r="E251" i="7"/>
  <c r="F251" i="7" s="1"/>
  <c r="E227" i="7"/>
  <c r="F227" i="7" s="1"/>
  <c r="E203" i="7"/>
  <c r="F203" i="7" s="1"/>
  <c r="E195" i="7"/>
  <c r="F195" i="7" s="1"/>
  <c r="E171" i="7"/>
  <c r="F171" i="7" s="1"/>
  <c r="E139" i="7"/>
  <c r="F139" i="7" s="1"/>
  <c r="E123" i="7"/>
  <c r="F123" i="7" s="1"/>
  <c r="E99" i="7"/>
  <c r="F99" i="7" s="1"/>
  <c r="E27" i="7"/>
  <c r="F27" i="7" s="1"/>
  <c r="E11" i="7"/>
  <c r="F11" i="7" s="1"/>
  <c r="E72" i="7"/>
  <c r="F72" i="7" s="1"/>
  <c r="E64" i="7"/>
  <c r="F64" i="7" s="1"/>
  <c r="E56" i="7"/>
  <c r="F56" i="7" s="1"/>
  <c r="E48" i="7"/>
  <c r="F48" i="7" s="1"/>
  <c r="E40" i="7"/>
  <c r="F40" i="7" s="1"/>
  <c r="E32" i="7"/>
  <c r="F32" i="7" s="1"/>
  <c r="E24" i="7"/>
  <c r="F24" i="7" s="1"/>
  <c r="E8" i="7"/>
  <c r="F8" i="7" s="1"/>
  <c r="E192" i="7"/>
  <c r="F192" i="7" s="1"/>
  <c r="E120" i="7"/>
  <c r="F120" i="7" s="1"/>
  <c r="E250" i="7"/>
  <c r="F250" i="7" s="1"/>
  <c r="E242" i="7"/>
  <c r="F242" i="7" s="1"/>
  <c r="E234" i="7"/>
  <c r="F234" i="7" s="1"/>
  <c r="E226" i="7"/>
  <c r="F226" i="7" s="1"/>
  <c r="E218" i="7"/>
  <c r="F218" i="7" s="1"/>
  <c r="E210" i="7"/>
  <c r="F210" i="7" s="1"/>
  <c r="E202" i="7"/>
  <c r="F202" i="7" s="1"/>
  <c r="E194" i="7"/>
  <c r="F194" i="7" s="1"/>
  <c r="E186" i="7"/>
  <c r="F186" i="7" s="1"/>
  <c r="E178" i="7"/>
  <c r="F178" i="7" s="1"/>
  <c r="E170" i="7"/>
  <c r="F170" i="7" s="1"/>
  <c r="E162" i="7"/>
  <c r="F162" i="7" s="1"/>
  <c r="E154" i="7"/>
  <c r="F154" i="7" s="1"/>
  <c r="E146" i="7"/>
  <c r="F146" i="7" s="1"/>
  <c r="E138" i="7"/>
  <c r="F138" i="7" s="1"/>
  <c r="E130" i="7"/>
  <c r="F130" i="7" s="1"/>
  <c r="E122" i="7"/>
  <c r="F122" i="7" s="1"/>
  <c r="E114" i="7"/>
  <c r="F114" i="7" s="1"/>
  <c r="E106" i="7"/>
  <c r="F106" i="7" s="1"/>
  <c r="E98" i="7"/>
  <c r="F98" i="7" s="1"/>
  <c r="E90" i="7"/>
  <c r="F90" i="7" s="1"/>
  <c r="E82" i="7"/>
  <c r="F82" i="7" s="1"/>
  <c r="E74" i="7"/>
  <c r="F74" i="7" s="1"/>
  <c r="E66" i="7"/>
  <c r="F66" i="7" s="1"/>
  <c r="E58" i="7"/>
  <c r="F58" i="7" s="1"/>
  <c r="E50" i="7"/>
  <c r="F50" i="7" s="1"/>
  <c r="E42" i="7"/>
  <c r="F42" i="7" s="1"/>
  <c r="E34" i="7"/>
  <c r="F34" i="7" s="1"/>
  <c r="E26" i="7"/>
  <c r="F26" i="7" s="1"/>
  <c r="E18" i="7"/>
  <c r="F18" i="7" s="1"/>
  <c r="E10" i="7"/>
  <c r="F10" i="7" s="1"/>
  <c r="E247" i="7"/>
  <c r="F247" i="7" s="1"/>
  <c r="E239" i="7"/>
  <c r="F239" i="7" s="1"/>
  <c r="E231" i="7"/>
  <c r="F231" i="7" s="1"/>
  <c r="E223" i="7"/>
  <c r="F223" i="7" s="1"/>
  <c r="E215" i="7"/>
  <c r="F215" i="7" s="1"/>
  <c r="E207" i="7"/>
  <c r="F207" i="7" s="1"/>
  <c r="E199" i="7"/>
  <c r="F199" i="7" s="1"/>
  <c r="E191" i="7"/>
  <c r="F191" i="7" s="1"/>
  <c r="E183" i="7"/>
  <c r="F183" i="7" s="1"/>
  <c r="E175" i="7"/>
  <c r="F175" i="7" s="1"/>
  <c r="E167" i="7"/>
  <c r="F167" i="7" s="1"/>
  <c r="E159" i="7"/>
  <c r="F159" i="7" s="1"/>
  <c r="E151" i="7"/>
  <c r="F151" i="7" s="1"/>
  <c r="E143" i="7"/>
  <c r="F143" i="7" s="1"/>
  <c r="E135" i="7"/>
  <c r="F135" i="7" s="1"/>
  <c r="E127" i="7"/>
  <c r="F127" i="7" s="1"/>
  <c r="E119" i="7"/>
  <c r="F119" i="7" s="1"/>
  <c r="E111" i="7"/>
  <c r="F111" i="7" s="1"/>
  <c r="E103" i="7"/>
  <c r="F103" i="7" s="1"/>
  <c r="E95" i="7"/>
  <c r="F95" i="7" s="1"/>
  <c r="E87" i="7"/>
  <c r="F87" i="7" s="1"/>
  <c r="E79" i="7"/>
  <c r="F79" i="7" s="1"/>
  <c r="E71" i="7"/>
  <c r="F71" i="7" s="1"/>
  <c r="E63" i="7"/>
  <c r="F63" i="7" s="1"/>
  <c r="E55" i="7"/>
  <c r="F55" i="7" s="1"/>
  <c r="E47" i="7"/>
  <c r="F47" i="7" s="1"/>
  <c r="E39" i="7"/>
  <c r="F39" i="7" s="1"/>
  <c r="E31" i="7"/>
  <c r="F31" i="7" s="1"/>
  <c r="E23" i="7"/>
  <c r="F23" i="7" s="1"/>
  <c r="E15" i="7"/>
  <c r="F15" i="7" s="1"/>
  <c r="E176" i="7"/>
  <c r="F176" i="7" s="1"/>
  <c r="E136" i="7"/>
  <c r="F136" i="7" s="1"/>
  <c r="E73" i="4"/>
  <c r="E249" i="4"/>
  <c r="F249" i="4" s="1"/>
  <c r="E206" i="4"/>
  <c r="F206" i="4" s="1"/>
  <c r="E185" i="4"/>
  <c r="F185" i="4" s="1"/>
  <c r="E142" i="4"/>
  <c r="F142" i="4" s="1"/>
  <c r="E121" i="4"/>
  <c r="F121" i="4" s="1"/>
  <c r="E99" i="4"/>
  <c r="F99" i="4" s="1"/>
  <c r="E78" i="4"/>
  <c r="F78" i="4" s="1"/>
  <c r="E227" i="4"/>
  <c r="F227" i="4" s="1"/>
  <c r="E163" i="4"/>
  <c r="F163" i="4" s="1"/>
  <c r="E169" i="4"/>
  <c r="E147" i="4"/>
  <c r="F147" i="4" s="1"/>
  <c r="E126" i="4"/>
  <c r="F126" i="4" s="1"/>
  <c r="E105" i="4"/>
  <c r="F105" i="4" s="1"/>
  <c r="E233" i="4"/>
  <c r="F233" i="4" s="1"/>
  <c r="E106" i="4"/>
  <c r="F106" i="4" s="1"/>
  <c r="E122" i="4"/>
  <c r="F122" i="4" s="1"/>
  <c r="E143" i="4"/>
  <c r="F143" i="4" s="1"/>
  <c r="E154" i="4"/>
  <c r="F154" i="4" s="1"/>
  <c r="E175" i="4"/>
  <c r="F175" i="4" s="1"/>
  <c r="E186" i="4"/>
  <c r="F186" i="4" s="1"/>
  <c r="E207" i="4"/>
  <c r="F207" i="4" s="1"/>
  <c r="E218" i="4"/>
  <c r="F218" i="4" s="1"/>
  <c r="E239" i="4"/>
  <c r="F239" i="4" s="1"/>
  <c r="E250" i="4"/>
  <c r="F250" i="4" s="1"/>
  <c r="E46" i="4"/>
  <c r="F46" i="4" s="1"/>
  <c r="E10" i="4"/>
  <c r="F10" i="4" s="1"/>
  <c r="E15" i="4"/>
  <c r="F15" i="4" s="1"/>
  <c r="E26" i="4"/>
  <c r="F26" i="4" s="1"/>
  <c r="E31" i="4"/>
  <c r="F31" i="4" s="1"/>
  <c r="E42" i="4"/>
  <c r="F42" i="4" s="1"/>
  <c r="E47" i="4"/>
  <c r="F47" i="4" s="1"/>
  <c r="E58" i="4"/>
  <c r="F58" i="4" s="1"/>
  <c r="E63" i="4"/>
  <c r="F63" i="4" s="1"/>
  <c r="E74" i="4"/>
  <c r="F74" i="4" s="1"/>
  <c r="E79" i="4"/>
  <c r="F79" i="4" s="1"/>
  <c r="E90" i="4"/>
  <c r="F90" i="4" s="1"/>
  <c r="E95" i="4"/>
  <c r="F95" i="4" s="1"/>
  <c r="E111" i="4"/>
  <c r="F111" i="4" s="1"/>
  <c r="E127" i="4"/>
  <c r="F127" i="4" s="1"/>
  <c r="E138" i="4"/>
  <c r="F138" i="4" s="1"/>
  <c r="E159" i="4"/>
  <c r="F159" i="4" s="1"/>
  <c r="E170" i="4"/>
  <c r="F170" i="4" s="1"/>
  <c r="E191" i="4"/>
  <c r="F191" i="4" s="1"/>
  <c r="E202" i="4"/>
  <c r="F202" i="4" s="1"/>
  <c r="E223" i="4"/>
  <c r="F223" i="4" s="1"/>
  <c r="E234" i="4"/>
  <c r="F234" i="4" s="1"/>
  <c r="E14" i="4"/>
  <c r="F14" i="4" s="1"/>
  <c r="E51" i="4"/>
  <c r="F51" i="4" s="1"/>
  <c r="E107" i="4"/>
  <c r="F107" i="4" s="1"/>
  <c r="E139" i="4"/>
  <c r="F139" i="4" s="1"/>
  <c r="E150" i="4"/>
  <c r="F150" i="4" s="1"/>
  <c r="E155" i="4"/>
  <c r="F155" i="4" s="1"/>
  <c r="E166" i="4"/>
  <c r="F166" i="4" s="1"/>
  <c r="E203" i="4"/>
  <c r="F203" i="4" s="1"/>
  <c r="E214" i="4"/>
  <c r="F214" i="4" s="1"/>
  <c r="E235" i="4"/>
  <c r="F235" i="4" s="1"/>
  <c r="E246" i="4"/>
  <c r="F246" i="4" s="1"/>
  <c r="E30" i="4"/>
  <c r="F30" i="4" s="1"/>
  <c r="E62" i="4"/>
  <c r="F62" i="4" s="1"/>
  <c r="E6" i="4"/>
  <c r="F6" i="4" s="1"/>
  <c r="E11" i="4"/>
  <c r="F11" i="4" s="1"/>
  <c r="E22" i="4"/>
  <c r="F22" i="4" s="1"/>
  <c r="E27" i="4"/>
  <c r="F27" i="4" s="1"/>
  <c r="E38" i="4"/>
  <c r="F38" i="4" s="1"/>
  <c r="E43" i="4"/>
  <c r="F43" i="4" s="1"/>
  <c r="E54" i="4"/>
  <c r="F54" i="4" s="1"/>
  <c r="E59" i="4"/>
  <c r="F59" i="4" s="1"/>
  <c r="E70" i="4"/>
  <c r="F70" i="4" s="1"/>
  <c r="E75" i="4"/>
  <c r="F75" i="4" s="1"/>
  <c r="E86" i="4"/>
  <c r="F86" i="4" s="1"/>
  <c r="E91" i="4"/>
  <c r="F91" i="4" s="1"/>
  <c r="E102" i="4"/>
  <c r="F102" i="4" s="1"/>
  <c r="E118" i="4"/>
  <c r="F118" i="4" s="1"/>
  <c r="E123" i="4"/>
  <c r="F123" i="4" s="1"/>
  <c r="E134" i="4"/>
  <c r="F134" i="4" s="1"/>
  <c r="E171" i="4"/>
  <c r="F171" i="4" s="1"/>
  <c r="E182" i="4"/>
  <c r="F182" i="4" s="1"/>
  <c r="E187" i="4"/>
  <c r="F187" i="4" s="1"/>
  <c r="E198" i="4"/>
  <c r="F198" i="4" s="1"/>
  <c r="E219" i="4"/>
  <c r="F219" i="4" s="1"/>
  <c r="E230" i="4"/>
  <c r="F230" i="4" s="1"/>
  <c r="E251" i="4"/>
  <c r="E35" i="4"/>
  <c r="F35" i="4" s="1"/>
  <c r="E3" i="4"/>
  <c r="E98" i="4"/>
  <c r="F98" i="4" s="1"/>
  <c r="E114" i="4"/>
  <c r="F114" i="4" s="1"/>
  <c r="E130" i="4"/>
  <c r="F130" i="4" s="1"/>
  <c r="E151" i="4"/>
  <c r="F151" i="4" s="1"/>
  <c r="E167" i="4"/>
  <c r="F167" i="4" s="1"/>
  <c r="E178" i="4"/>
  <c r="F178" i="4" s="1"/>
  <c r="E194" i="4"/>
  <c r="F194" i="4" s="1"/>
  <c r="E215" i="4"/>
  <c r="F215" i="4" s="1"/>
  <c r="E226" i="4"/>
  <c r="F226" i="4" s="1"/>
  <c r="E231" i="4"/>
  <c r="F231" i="4" s="1"/>
  <c r="E242" i="4"/>
  <c r="F242" i="4" s="1"/>
  <c r="E19" i="4"/>
  <c r="F19" i="4" s="1"/>
  <c r="E7" i="4"/>
  <c r="F7" i="4" s="1"/>
  <c r="E18" i="4"/>
  <c r="F18" i="4" s="1"/>
  <c r="E23" i="4"/>
  <c r="F23" i="4" s="1"/>
  <c r="E34" i="4"/>
  <c r="F34" i="4" s="1"/>
  <c r="E39" i="4"/>
  <c r="F39" i="4" s="1"/>
  <c r="E50" i="4"/>
  <c r="F50" i="4" s="1"/>
  <c r="E55" i="4"/>
  <c r="F55" i="4" s="1"/>
  <c r="E66" i="4"/>
  <c r="F66" i="4" s="1"/>
  <c r="E71" i="4"/>
  <c r="F71" i="4" s="1"/>
  <c r="E82" i="4"/>
  <c r="F82" i="4" s="1"/>
  <c r="E87" i="4"/>
  <c r="F87" i="4" s="1"/>
  <c r="E103" i="4"/>
  <c r="F103" i="4" s="1"/>
  <c r="E119" i="4"/>
  <c r="F119" i="4" s="1"/>
  <c r="E135" i="4"/>
  <c r="F135" i="4" s="1"/>
  <c r="E146" i="4"/>
  <c r="F146" i="4" s="1"/>
  <c r="E162" i="4"/>
  <c r="F162" i="4" s="1"/>
  <c r="E183" i="4"/>
  <c r="F183" i="4" s="1"/>
  <c r="E199" i="4"/>
  <c r="F199" i="4" s="1"/>
  <c r="E210" i="4"/>
  <c r="F210" i="4" s="1"/>
  <c r="E247" i="4"/>
  <c r="F247" i="4" s="1"/>
  <c r="E190" i="4"/>
  <c r="F190" i="4" s="1"/>
  <c r="E174" i="4"/>
  <c r="F174" i="4" s="1"/>
  <c r="E153" i="4"/>
  <c r="F153" i="4" s="1"/>
  <c r="E131" i="4"/>
  <c r="F131" i="4" s="1"/>
  <c r="E110" i="4"/>
  <c r="F110" i="4" s="1"/>
  <c r="E89" i="4"/>
  <c r="E67" i="4"/>
  <c r="F67" i="4" s="1"/>
  <c r="E57" i="4"/>
  <c r="E9" i="4"/>
  <c r="F9" i="4" s="1"/>
  <c r="E200" i="4"/>
  <c r="F200" i="4" s="1"/>
  <c r="E136" i="4"/>
  <c r="F136" i="4" s="1"/>
  <c r="E72" i="4"/>
  <c r="F72" i="4" s="1"/>
  <c r="E40" i="4"/>
  <c r="F40" i="4" s="1"/>
  <c r="E237" i="4"/>
  <c r="F237" i="4" s="1"/>
  <c r="E221" i="4"/>
  <c r="F221" i="4" s="1"/>
  <c r="E173" i="4"/>
  <c r="F173" i="4" s="1"/>
  <c r="E109" i="4"/>
  <c r="F109" i="4" s="1"/>
  <c r="E93" i="4"/>
  <c r="F93" i="4" s="1"/>
  <c r="E77" i="4"/>
  <c r="F77" i="4" s="1"/>
  <c r="E61" i="4"/>
  <c r="F61" i="4" s="1"/>
  <c r="E45" i="4"/>
  <c r="F45" i="4" s="1"/>
  <c r="E29" i="4"/>
  <c r="F29" i="4" s="1"/>
  <c r="E13" i="4"/>
  <c r="F13" i="4" s="1"/>
  <c r="E41" i="4"/>
  <c r="F41" i="4" s="1"/>
  <c r="E232" i="4"/>
  <c r="F232" i="4" s="1"/>
  <c r="E152" i="4"/>
  <c r="F152" i="4" s="1"/>
  <c r="E104" i="4"/>
  <c r="F104" i="4" s="1"/>
  <c r="E88" i="4"/>
  <c r="F88" i="4" s="1"/>
  <c r="E56" i="4"/>
  <c r="F56" i="4" s="1"/>
  <c r="E24" i="4"/>
  <c r="F24" i="4" s="1"/>
  <c r="E8" i="4"/>
  <c r="F8" i="4" s="1"/>
  <c r="E205" i="4"/>
  <c r="F205" i="4" s="1"/>
  <c r="E189" i="4"/>
  <c r="F189" i="4" s="1"/>
  <c r="E157" i="4"/>
  <c r="F157" i="4" s="1"/>
  <c r="E141" i="4"/>
  <c r="F141" i="4" s="1"/>
  <c r="E125" i="4"/>
  <c r="F125" i="4" s="1"/>
  <c r="E236" i="4"/>
  <c r="F236" i="4" s="1"/>
  <c r="E220" i="4"/>
  <c r="F220" i="4" s="1"/>
  <c r="E204" i="4"/>
  <c r="F204" i="4" s="1"/>
  <c r="E188" i="4"/>
  <c r="F188" i="4" s="1"/>
  <c r="E172" i="4"/>
  <c r="F172" i="4" s="1"/>
  <c r="E156" i="4"/>
  <c r="F156" i="4" s="1"/>
  <c r="E140" i="4"/>
  <c r="F140" i="4" s="1"/>
  <c r="E124" i="4"/>
  <c r="F124" i="4" s="1"/>
  <c r="E108" i="4"/>
  <c r="F108" i="4" s="1"/>
  <c r="E92" i="4"/>
  <c r="F92" i="4" s="1"/>
  <c r="E76" i="4"/>
  <c r="F76" i="4" s="1"/>
  <c r="E60" i="4"/>
  <c r="F60" i="4" s="1"/>
  <c r="E44" i="4"/>
  <c r="F44" i="4" s="1"/>
  <c r="E28" i="4"/>
  <c r="F28" i="4" s="1"/>
  <c r="E12" i="4"/>
  <c r="F12" i="4" s="1"/>
  <c r="E248" i="4"/>
  <c r="F248" i="4" s="1"/>
  <c r="E168" i="4"/>
  <c r="F168" i="4" s="1"/>
  <c r="E241" i="4"/>
  <c r="E209" i="4"/>
  <c r="E161" i="4"/>
  <c r="F161" i="4" s="1"/>
  <c r="E145" i="4"/>
  <c r="F145" i="4" s="1"/>
  <c r="E113" i="4"/>
  <c r="F113" i="4" s="1"/>
  <c r="E97" i="4"/>
  <c r="F97" i="4" s="1"/>
  <c r="E81" i="4"/>
  <c r="F81" i="4" s="1"/>
  <c r="E65" i="4"/>
  <c r="F65" i="4" s="1"/>
  <c r="E49" i="4"/>
  <c r="F49" i="4" s="1"/>
  <c r="E33" i="4"/>
  <c r="F33" i="4" s="1"/>
  <c r="E17" i="4"/>
  <c r="F17" i="4" s="1"/>
  <c r="E184" i="4"/>
  <c r="F184" i="4" s="1"/>
  <c r="E225" i="4"/>
  <c r="F225" i="4" s="1"/>
  <c r="E193" i="4"/>
  <c r="F193" i="4" s="1"/>
  <c r="E177" i="4"/>
  <c r="E129" i="4"/>
  <c r="F129" i="4" s="1"/>
  <c r="E240" i="4"/>
  <c r="F240" i="4" s="1"/>
  <c r="E224" i="4"/>
  <c r="F224" i="4" s="1"/>
  <c r="E208" i="4"/>
  <c r="F208" i="4" s="1"/>
  <c r="E192" i="4"/>
  <c r="F192" i="4" s="1"/>
  <c r="E176" i="4"/>
  <c r="F176" i="4" s="1"/>
  <c r="E160" i="4"/>
  <c r="F160" i="4" s="1"/>
  <c r="E144" i="4"/>
  <c r="F144" i="4" s="1"/>
  <c r="E128" i="4"/>
  <c r="F128" i="4" s="1"/>
  <c r="E112" i="4"/>
  <c r="F112" i="4" s="1"/>
  <c r="E96" i="4"/>
  <c r="F96" i="4" s="1"/>
  <c r="E80" i="4"/>
  <c r="F80" i="4" s="1"/>
  <c r="E64" i="4"/>
  <c r="F64" i="4" s="1"/>
  <c r="E48" i="4"/>
  <c r="F48" i="4" s="1"/>
  <c r="E32" i="4"/>
  <c r="F32" i="4" s="1"/>
  <c r="E16" i="4"/>
  <c r="F16" i="4" s="1"/>
  <c r="E120" i="4"/>
  <c r="F120" i="4" s="1"/>
  <c r="E245" i="4"/>
  <c r="F245" i="4" s="1"/>
  <c r="E213" i="4"/>
  <c r="F213" i="4" s="1"/>
  <c r="E181" i="4"/>
  <c r="F181" i="4" s="1"/>
  <c r="E149" i="4"/>
  <c r="F149" i="4" s="1"/>
  <c r="E117" i="4"/>
  <c r="F117" i="4" s="1"/>
  <c r="E101" i="4"/>
  <c r="F101" i="4" s="1"/>
  <c r="E85" i="4"/>
  <c r="F85" i="4" s="1"/>
  <c r="E69" i="4"/>
  <c r="F69" i="4" s="1"/>
  <c r="E53" i="4"/>
  <c r="F53" i="4" s="1"/>
  <c r="E37" i="4"/>
  <c r="F37" i="4" s="1"/>
  <c r="E21" i="4"/>
  <c r="F21" i="4" s="1"/>
  <c r="E5" i="4"/>
  <c r="F5" i="4" s="1"/>
  <c r="E25" i="4"/>
  <c r="E216" i="4"/>
  <c r="F216" i="4" s="1"/>
  <c r="E229" i="4"/>
  <c r="F229" i="4" s="1"/>
  <c r="E197" i="4"/>
  <c r="F197" i="4" s="1"/>
  <c r="E165" i="4"/>
  <c r="F165" i="4" s="1"/>
  <c r="E133" i="4"/>
  <c r="F133" i="4" s="1"/>
  <c r="E244" i="4"/>
  <c r="F244" i="4" s="1"/>
  <c r="E228" i="4"/>
  <c r="F228" i="4" s="1"/>
  <c r="E212" i="4"/>
  <c r="F212" i="4" s="1"/>
  <c r="E196" i="4"/>
  <c r="F196" i="4" s="1"/>
  <c r="E180" i="4"/>
  <c r="F180" i="4" s="1"/>
  <c r="E164" i="4"/>
  <c r="F164" i="4" s="1"/>
  <c r="E148" i="4"/>
  <c r="F148" i="4" s="1"/>
  <c r="E132" i="4"/>
  <c r="F132" i="4" s="1"/>
  <c r="E116" i="4"/>
  <c r="F116" i="4" s="1"/>
  <c r="E100" i="4"/>
  <c r="F100" i="4" s="1"/>
  <c r="E84" i="4"/>
  <c r="F84" i="4" s="1"/>
  <c r="E68" i="4"/>
  <c r="F68" i="4" s="1"/>
  <c r="E52" i="4"/>
  <c r="F52" i="4" s="1"/>
  <c r="E36" i="4"/>
  <c r="F36" i="4" s="1"/>
  <c r="E20" i="4"/>
  <c r="F20" i="4" s="1"/>
  <c r="E4" i="4"/>
  <c r="F4" i="4"/>
  <c r="F209" i="4"/>
  <c r="F201" i="4"/>
  <c r="F73" i="4"/>
  <c r="F177" i="4"/>
  <c r="F57" i="4"/>
  <c r="F169" i="4"/>
  <c r="F25" i="4"/>
  <c r="F137" i="4"/>
  <c r="F241" i="4"/>
  <c r="F89" i="4"/>
  <c r="F251" i="4"/>
  <c r="F3" i="4" l="1"/>
  <c r="I3" i="4" s="1"/>
  <c r="I5" i="4" s="1"/>
  <c r="I7" i="4" s="1"/>
  <c r="I9" i="4" s="1"/>
</calcChain>
</file>

<file path=xl/sharedStrings.xml><?xml version="1.0" encoding="utf-8"?>
<sst xmlns="http://schemas.openxmlformats.org/spreadsheetml/2006/main" count="30" uniqueCount="14">
  <si>
    <t>Datum</t>
  </si>
  <si>
    <t>Slutkurser</t>
  </si>
  <si>
    <t>x(t)=LN(k(t)/k(t-1))</t>
  </si>
  <si>
    <t>x(t)-x(medel)</t>
  </si>
  <si>
    <t>(x(t) - x(medel))^2</t>
  </si>
  <si>
    <t>Summa</t>
  </si>
  <si>
    <t>Antalet</t>
  </si>
  <si>
    <t>variansen</t>
  </si>
  <si>
    <t>standardavvikelsen</t>
  </si>
  <si>
    <t>Volatilitet på årsbasis</t>
  </si>
  <si>
    <t>Stockholmsbörsen</t>
  </si>
  <si>
    <t>Antalet dagar</t>
  </si>
  <si>
    <t>volatiliteten</t>
  </si>
  <si>
    <t>Volatilitet årsbasis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</si>
</sst>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2" borderId="0" xfId="0" applyFill="1"/>
    <xf numFmtId="0" fontId="2" fillId="0" borderId="0" xfId="0" applyFont="1"/>
    <xf numFmtId="10" fontId="0" fillId="0" borderId="0" xfId="1" applyNumberFormat="1" applyFont="1"/>
    <xf numFmtId="172" fontId="0" fillId="0" borderId="0" xfId="1" applyNumberFormat="1" applyFont="1"/>
    <xf numFmtId="172" fontId="0" fillId="0" borderId="0" xfId="0" applyNumberFormat="1"/>
    <xf numFmtId="14" fontId="2" fillId="0" borderId="0" xfId="0" applyNumberFormat="1" applyFo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rikatillsammans.se/wp-content/uploads/2016/07/160709-stdav.png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95250</xdr:colOff>
      <xdr:row>7</xdr:row>
      <xdr:rowOff>95250</xdr:rowOff>
    </xdr:to>
    <xdr:pic>
      <xdr:nvPicPr>
        <xdr:cNvPr id="2" name="Bildobjekt 1" descr="160709-stdav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8</xdr:row>
      <xdr:rowOff>28575</xdr:rowOff>
    </xdr:from>
    <xdr:to>
      <xdr:col>4</xdr:col>
      <xdr:colOff>466418</xdr:colOff>
      <xdr:row>15</xdr:row>
      <xdr:rowOff>114123</xdr:rowOff>
    </xdr:to>
    <xdr:pic>
      <xdr:nvPicPr>
        <xdr:cNvPr id="3" name="Bildobjekt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405"/>
        <a:stretch/>
      </xdr:blipFill>
      <xdr:spPr>
        <a:xfrm>
          <a:off x="752475" y="1552575"/>
          <a:ext cx="2152343" cy="1419048"/>
        </a:xfrm>
        <a:prstGeom prst="rect">
          <a:avLst/>
        </a:prstGeom>
      </xdr:spPr>
    </xdr:pic>
    <xdr:clientData/>
  </xdr:twoCellAnchor>
  <xdr:twoCellAnchor>
    <xdr:from>
      <xdr:col>11</xdr:col>
      <xdr:colOff>180975</xdr:colOff>
      <xdr:row>0</xdr:row>
      <xdr:rowOff>152400</xdr:rowOff>
    </xdr:from>
    <xdr:to>
      <xdr:col>23</xdr:col>
      <xdr:colOff>86425</xdr:colOff>
      <xdr:row>7</xdr:row>
      <xdr:rowOff>156061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Rektangel 3"/>
            <xdr:cNvSpPr/>
          </xdr:nvSpPr>
          <xdr:spPr>
            <a:xfrm>
              <a:off x="6886575" y="152400"/>
              <a:ext cx="7220650" cy="1337161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v-SE" sz="3600" i="1">
                        <a:latin typeface="Cambria Math" panose="02040503050406030204" pitchFamily="18" charset="0"/>
                      </a:rPr>
                      <m:t>𝑣</m:t>
                    </m:r>
                    <m:r>
                      <a:rPr lang="sv-SE" sz="3600" i="0">
                        <a:latin typeface="Cambria Math" panose="02040503050406030204" pitchFamily="18" charset="0"/>
                      </a:rPr>
                      <m:t>=</m:t>
                    </m:r>
                    <m:r>
                      <a:rPr lang="sv-SE" sz="3600" i="1">
                        <a:latin typeface="Cambria Math" panose="02040503050406030204" pitchFamily="18" charset="0"/>
                      </a:rPr>
                      <m:t>𝑠𝑡𝑑𝑎𝑣</m:t>
                    </m:r>
                    <m:d>
                      <m:dPr>
                        <m:begChr m:val="{"/>
                        <m:endChr m:val="}"/>
                        <m:ctrlPr>
                          <a:rPr lang="sv-SE" sz="36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unc>
                          <m:funcPr>
                            <m:ctrlPr>
                              <a:rPr lang="sv-SE" sz="3600" i="1">
                                <a:latin typeface="Cambria Math" panose="02040503050406030204" pitchFamily="18" charset="0"/>
                              </a:rPr>
                            </m:ctrlPr>
                          </m:funcPr>
                          <m:fName>
                            <m:r>
                              <m:rPr>
                                <m:sty m:val="p"/>
                              </m:rPr>
                              <a:rPr lang="sv-SE" sz="3600" i="0">
                                <a:latin typeface="Cambria Math" panose="02040503050406030204" pitchFamily="18" charset="0"/>
                              </a:rPr>
                              <m:t>ln</m:t>
                            </m:r>
                          </m:fName>
                          <m:e>
                            <m:d>
                              <m:dPr>
                                <m:ctrlPr>
                                  <a:rPr lang="sv-SE" sz="36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sv-SE" sz="3600" i="1"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lang="sv-SE" sz="36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sv-SE" sz="3600" i="1">
                                            <a:latin typeface="Cambria Math" panose="02040503050406030204" pitchFamily="18" charset="0"/>
                                          </a:rPr>
                                          <m:t>𝑘</m:t>
                                        </m:r>
                                      </m:e>
                                      <m:sub>
                                        <m:r>
                                          <a:rPr lang="sv-SE" sz="3600" i="1">
                                            <a:latin typeface="Cambria Math" panose="02040503050406030204" pitchFamily="18" charset="0"/>
                                          </a:rPr>
                                          <m:t>𝑡</m:t>
                                        </m:r>
                                      </m:sub>
                                    </m:sSub>
                                  </m:num>
                                  <m:den>
                                    <m:sSub>
                                      <m:sSubPr>
                                        <m:ctrlPr>
                                          <a:rPr lang="sv-SE" sz="360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sv-SE" sz="3600" i="1">
                                            <a:latin typeface="Cambria Math" panose="02040503050406030204" pitchFamily="18" charset="0"/>
                                          </a:rPr>
                                          <m:t>𝑘</m:t>
                                        </m:r>
                                      </m:e>
                                      <m:sub>
                                        <m:r>
                                          <a:rPr lang="sv-SE" sz="3600" i="1">
                                            <a:latin typeface="Cambria Math" panose="02040503050406030204" pitchFamily="18" charset="0"/>
                                          </a:rPr>
                                          <m:t>𝑡</m:t>
                                        </m:r>
                                        <m:r>
                                          <a:rPr lang="sv-SE" sz="3600" i="0">
                                            <a:latin typeface="Cambria Math" panose="02040503050406030204" pitchFamily="18" charset="0"/>
                                          </a:rPr>
                                          <m:t>−1</m:t>
                                        </m:r>
                                      </m:sub>
                                    </m:sSub>
                                  </m:den>
                                </m:f>
                              </m:e>
                            </m:d>
                          </m:e>
                        </m:func>
                        <m:r>
                          <a:rPr lang="sv-SE" sz="3600" i="0">
                            <a:latin typeface="Cambria Math" panose="02040503050406030204" pitchFamily="18" charset="0"/>
                          </a:rPr>
                          <m:t>,…</m:t>
                        </m:r>
                      </m:e>
                    </m:d>
                    <m:r>
                      <a:rPr lang="sv-SE" sz="3600" i="0">
                        <a:latin typeface="Cambria Math" panose="02040503050406030204" pitchFamily="18" charset="0"/>
                      </a:rPr>
                      <m:t>∗</m:t>
                    </m:r>
                    <m:rad>
                      <m:radPr>
                        <m:degHide m:val="on"/>
                        <m:ctrlPr>
                          <a:rPr lang="sv-SE" sz="360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sv-SE" sz="360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</m:rad>
                  </m:oMath>
                </m:oMathPara>
              </a14:m>
              <a:endParaRPr lang="sv-SE"/>
            </a:p>
          </xdr:txBody>
        </xdr:sp>
      </mc:Choice>
      <mc:Fallback>
        <xdr:sp macro="" textlink="">
          <xdr:nvSpPr>
            <xdr:cNvPr id="4" name="Rektangel 3"/>
            <xdr:cNvSpPr/>
          </xdr:nvSpPr>
          <xdr:spPr>
            <a:xfrm>
              <a:off x="6886575" y="152400"/>
              <a:ext cx="7220650" cy="1337161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sv-S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sv-SE" sz="3600" i="0">
                  <a:latin typeface="Cambria Math" panose="02040503050406030204" pitchFamily="18" charset="0"/>
                </a:rPr>
                <a:t>𝑣=𝑠𝑡𝑑𝑎𝑣{ln⁡(𝑘_𝑡/𝑘_(𝑡−1) ),…}∗√𝑁</a:t>
              </a:r>
              <a:endParaRPr lang="sv-SE"/>
            </a:p>
          </xdr:txBody>
        </xdr:sp>
      </mc:Fallback>
    </mc:AlternateContent>
    <xdr:clientData/>
  </xdr:twoCellAnchor>
  <xdr:twoCellAnchor editAs="oneCell">
    <xdr:from>
      <xdr:col>12</xdr:col>
      <xdr:colOff>152400</xdr:colOff>
      <xdr:row>8</xdr:row>
      <xdr:rowOff>114300</xdr:rowOff>
    </xdr:from>
    <xdr:to>
      <xdr:col>17</xdr:col>
      <xdr:colOff>456781</xdr:colOff>
      <xdr:row>15</xdr:row>
      <xdr:rowOff>28419</xdr:rowOff>
    </xdr:to>
    <xdr:pic>
      <xdr:nvPicPr>
        <xdr:cNvPr id="5" name="Bildobjekt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67600" y="1638300"/>
          <a:ext cx="3352381" cy="12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"/>
  <sheetViews>
    <sheetView workbookViewId="0">
      <selection activeCell="Z7" sqref="Z7"/>
    </sheetView>
  </sheetViews>
  <sheetFormatPr defaultRowHeight="15" x14ac:dyDescent="0.25"/>
  <cols>
    <col min="1" max="31" width="9.140625" style="2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="160" zoomScaleNormal="160" workbookViewId="0">
      <selection activeCell="D1" sqref="D1:F1"/>
    </sheetView>
  </sheetViews>
  <sheetFormatPr defaultRowHeight="15" x14ac:dyDescent="0.25"/>
  <cols>
    <col min="1" max="1" width="14.7109375" customWidth="1"/>
    <col min="3" max="3" width="8.85546875" customWidth="1"/>
    <col min="4" max="4" width="18.7109375" customWidth="1"/>
    <col min="5" max="5" width="22" customWidth="1"/>
    <col min="6" max="6" width="19" customWidth="1"/>
  </cols>
  <sheetData>
    <row r="1" spans="1:6" x14ac:dyDescent="0.25">
      <c r="A1" s="3" t="s">
        <v>0</v>
      </c>
      <c r="B1" s="3" t="s">
        <v>1</v>
      </c>
      <c r="C1" s="3"/>
      <c r="D1" s="3" t="s">
        <v>2</v>
      </c>
      <c r="E1" s="3" t="s">
        <v>3</v>
      </c>
      <c r="F1" s="3" t="s">
        <v>4</v>
      </c>
    </row>
    <row r="2" spans="1:6" x14ac:dyDescent="0.25">
      <c r="A2" s="1">
        <v>42552</v>
      </c>
      <c r="B2">
        <v>109</v>
      </c>
    </row>
    <row r="3" spans="1:6" x14ac:dyDescent="0.25">
      <c r="A3" s="1">
        <v>42553</v>
      </c>
      <c r="B3">
        <v>108</v>
      </c>
      <c r="C3" s="4"/>
      <c r="D3">
        <f>LN(B3/B2)</f>
        <v>-9.2166551049239522E-3</v>
      </c>
      <c r="E3">
        <f>D3-AVERAGE(D$3:D$12)</f>
        <v>-5.9888548081870122E-4</v>
      </c>
      <c r="F3" s="5">
        <f>E3*E3</f>
        <v>3.5866381913544697E-7</v>
      </c>
    </row>
    <row r="4" spans="1:6" x14ac:dyDescent="0.25">
      <c r="A4" s="1">
        <v>42554</v>
      </c>
      <c r="B4">
        <v>105</v>
      </c>
      <c r="C4" s="4"/>
      <c r="D4">
        <f t="shared" ref="D4:D12" si="0">LN(B4/B3)</f>
        <v>-2.8170876966696335E-2</v>
      </c>
      <c r="E4">
        <f t="shared" ref="E4:E12" si="1">D4-AVERAGE(D$3:D$12)</f>
        <v>-1.9553107342591084E-2</v>
      </c>
      <c r="F4" s="5">
        <f t="shared" ref="F4:F12" si="2">E4*E4</f>
        <v>3.8232400675088937E-4</v>
      </c>
    </row>
    <row r="5" spans="1:6" x14ac:dyDescent="0.25">
      <c r="A5" s="1">
        <v>42555</v>
      </c>
      <c r="B5">
        <v>108</v>
      </c>
      <c r="C5" s="4"/>
      <c r="D5">
        <f t="shared" si="0"/>
        <v>2.8170876966696224E-2</v>
      </c>
      <c r="E5">
        <f t="shared" si="1"/>
        <v>3.6788646590801471E-2</v>
      </c>
      <c r="F5" s="5">
        <f t="shared" si="2"/>
        <v>1.3534045179828887E-3</v>
      </c>
    </row>
    <row r="6" spans="1:6" x14ac:dyDescent="0.25">
      <c r="A6" s="1">
        <v>42556</v>
      </c>
      <c r="B6">
        <v>105</v>
      </c>
      <c r="C6" s="4"/>
      <c r="D6">
        <f t="shared" si="0"/>
        <v>-2.8170876966696335E-2</v>
      </c>
      <c r="E6">
        <f t="shared" si="1"/>
        <v>-1.9553107342591084E-2</v>
      </c>
      <c r="F6" s="5">
        <f t="shared" si="2"/>
        <v>3.8232400675088937E-4</v>
      </c>
    </row>
    <row r="7" spans="1:6" x14ac:dyDescent="0.25">
      <c r="A7" s="1">
        <v>42557</v>
      </c>
      <c r="B7">
        <v>107</v>
      </c>
      <c r="C7" s="4"/>
      <c r="D7">
        <f t="shared" si="0"/>
        <v>1.8868484304382736E-2</v>
      </c>
      <c r="E7">
        <f t="shared" si="1"/>
        <v>2.7486253928487987E-2</v>
      </c>
      <c r="F7" s="5">
        <f t="shared" si="2"/>
        <v>7.554941550213213E-4</v>
      </c>
    </row>
    <row r="8" spans="1:6" x14ac:dyDescent="0.25">
      <c r="A8" s="1">
        <v>42558</v>
      </c>
      <c r="B8">
        <v>107</v>
      </c>
      <c r="C8" s="4"/>
      <c r="D8">
        <f t="shared" si="0"/>
        <v>0</v>
      </c>
      <c r="E8">
        <f t="shared" si="1"/>
        <v>8.6177696241052509E-3</v>
      </c>
      <c r="F8" s="5">
        <f t="shared" si="2"/>
        <v>7.4265953294151159E-5</v>
      </c>
    </row>
    <row r="9" spans="1:6" x14ac:dyDescent="0.25">
      <c r="A9" s="1">
        <v>42559</v>
      </c>
      <c r="B9">
        <v>105</v>
      </c>
      <c r="C9" s="4"/>
      <c r="D9">
        <f t="shared" si="0"/>
        <v>-1.8868484304382805E-2</v>
      </c>
      <c r="E9">
        <f t="shared" si="1"/>
        <v>-1.0250714680277554E-2</v>
      </c>
      <c r="F9" s="5">
        <f t="shared" si="2"/>
        <v>1.0507715145645776E-4</v>
      </c>
    </row>
    <row r="10" spans="1:6" x14ac:dyDescent="0.25">
      <c r="A10" s="1">
        <v>42560</v>
      </c>
      <c r="B10">
        <v>106</v>
      </c>
      <c r="C10" s="4"/>
      <c r="D10">
        <f t="shared" si="0"/>
        <v>9.4787439545437387E-3</v>
      </c>
      <c r="E10">
        <f t="shared" si="1"/>
        <v>1.8096513578648991E-2</v>
      </c>
      <c r="F10" s="5">
        <f t="shared" si="2"/>
        <v>3.2748380370222732E-4</v>
      </c>
    </row>
    <row r="11" spans="1:6" x14ac:dyDescent="0.25">
      <c r="A11" s="1">
        <v>42561</v>
      </c>
      <c r="B11">
        <v>108</v>
      </c>
      <c r="C11" s="4"/>
      <c r="D11">
        <f t="shared" si="0"/>
        <v>1.8692133012152546E-2</v>
      </c>
      <c r="E11">
        <f t="shared" si="1"/>
        <v>2.7309902636257797E-2</v>
      </c>
      <c r="F11" s="5">
        <f t="shared" si="2"/>
        <v>7.4583078200188052E-4</v>
      </c>
    </row>
    <row r="12" spans="1:6" x14ac:dyDescent="0.25">
      <c r="A12" s="1">
        <v>42562</v>
      </c>
      <c r="B12">
        <v>100</v>
      </c>
      <c r="C12" s="4"/>
      <c r="D12">
        <f t="shared" si="0"/>
        <v>-7.6961041136128325E-2</v>
      </c>
      <c r="E12">
        <f t="shared" si="1"/>
        <v>-6.8343271512023074E-2</v>
      </c>
      <c r="F12" s="5">
        <f t="shared" si="2"/>
        <v>4.6708027609661043E-3</v>
      </c>
    </row>
    <row r="15" spans="1:6" x14ac:dyDescent="0.25">
      <c r="E15" t="s">
        <v>5</v>
      </c>
      <c r="F15" s="6">
        <f>SUM(F3:F12)</f>
        <v>8.7973658017459454E-3</v>
      </c>
    </row>
    <row r="16" spans="1:6" x14ac:dyDescent="0.25">
      <c r="E16" t="s">
        <v>6</v>
      </c>
      <c r="F16">
        <f>COUNT(slutkurser)-1-1</f>
        <v>9</v>
      </c>
    </row>
    <row r="17" spans="5:6" x14ac:dyDescent="0.25">
      <c r="E17" t="s">
        <v>7</v>
      </c>
      <c r="F17">
        <f>F15/F16</f>
        <v>9.7748508908288272E-4</v>
      </c>
    </row>
    <row r="18" spans="5:6" x14ac:dyDescent="0.25">
      <c r="E18" t="s">
        <v>8</v>
      </c>
      <c r="F18">
        <f>SQRT(F17)</f>
        <v>3.1264757940577162E-2</v>
      </c>
    </row>
    <row r="20" spans="5:6" x14ac:dyDescent="0.25">
      <c r="E20" t="s">
        <v>9</v>
      </c>
      <c r="F20" s="4">
        <f>F18*SQRT(252)</f>
        <v>0.49631264586839458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tabSelected="1" zoomScale="190" zoomScaleNormal="190" workbookViewId="0">
      <selection activeCell="I9" sqref="I9"/>
    </sheetView>
  </sheetViews>
  <sheetFormatPr defaultRowHeight="15" x14ac:dyDescent="0.25"/>
  <cols>
    <col min="1" max="1" width="10.7109375" style="1" bestFit="1" customWidth="1"/>
    <col min="2" max="2" width="19" customWidth="1"/>
    <col min="4" max="4" width="18" bestFit="1" customWidth="1"/>
    <col min="5" max="5" width="13.140625" bestFit="1" customWidth="1"/>
    <col min="6" max="6" width="17.5703125" bestFit="1" customWidth="1"/>
    <col min="8" max="8" width="18.42578125" bestFit="1" customWidth="1"/>
  </cols>
  <sheetData>
    <row r="1" spans="1:9" x14ac:dyDescent="0.25">
      <c r="A1" s="7" t="s">
        <v>0</v>
      </c>
      <c r="B1" s="3" t="s">
        <v>10</v>
      </c>
      <c r="D1" s="3" t="s">
        <v>2</v>
      </c>
      <c r="E1" s="3" t="s">
        <v>3</v>
      </c>
      <c r="F1" s="3" t="s">
        <v>4</v>
      </c>
    </row>
    <row r="2" spans="1:9" x14ac:dyDescent="0.25">
      <c r="A2" s="1">
        <v>42197</v>
      </c>
      <c r="B2">
        <v>1614.4243220000001</v>
      </c>
    </row>
    <row r="3" spans="1:9" x14ac:dyDescent="0.25">
      <c r="A3" s="1">
        <v>42198</v>
      </c>
      <c r="B3">
        <v>1616.2451129999999</v>
      </c>
      <c r="D3">
        <f>LN(B3/B2)</f>
        <v>1.1271912706754964E-3</v>
      </c>
      <c r="E3">
        <f>D3-AVERAGE(D$2:D$251)</f>
        <v>1.9169520788609061E-3</v>
      </c>
      <c r="F3">
        <f>E3*E3</f>
        <v>3.6747052726491493E-6</v>
      </c>
      <c r="H3" t="s">
        <v>5</v>
      </c>
      <c r="I3">
        <f>SUM(F3:F251)</f>
        <v>6.1960195937358721E-2</v>
      </c>
    </row>
    <row r="4" spans="1:9" x14ac:dyDescent="0.25">
      <c r="A4" s="1">
        <v>42199</v>
      </c>
      <c r="B4">
        <v>1601.9667449999999</v>
      </c>
      <c r="D4">
        <f t="shared" ref="D4:D67" si="0">LN(B4/B3)</f>
        <v>-8.8735374297235735E-3</v>
      </c>
      <c r="E4">
        <f t="shared" ref="E4:E67" si="1">D4-AVERAGE(D$2:D$251)</f>
        <v>-8.0837766215381638E-3</v>
      </c>
      <c r="F4">
        <f t="shared" ref="F4:F67" si="2">E4*E4</f>
        <v>6.5347444466926964E-5</v>
      </c>
      <c r="H4" t="s">
        <v>6</v>
      </c>
      <c r="I4">
        <f>COUNT(B2:B251)-1-1</f>
        <v>248</v>
      </c>
    </row>
    <row r="5" spans="1:9" x14ac:dyDescent="0.25">
      <c r="A5" s="1">
        <v>42200</v>
      </c>
      <c r="B5">
        <v>1636.119211</v>
      </c>
      <c r="D5">
        <f t="shared" si="0"/>
        <v>2.1095012881529457E-2</v>
      </c>
      <c r="E5">
        <f t="shared" si="1"/>
        <v>2.1884773689714865E-2</v>
      </c>
      <c r="F5">
        <f t="shared" si="2"/>
        <v>4.7894331945003599E-4</v>
      </c>
      <c r="H5" t="s">
        <v>7</v>
      </c>
      <c r="I5">
        <f>I3/I4</f>
        <v>2.498394997474142E-4</v>
      </c>
    </row>
    <row r="6" spans="1:9" x14ac:dyDescent="0.25">
      <c r="A6" s="1">
        <v>42201</v>
      </c>
      <c r="B6">
        <v>1635.4656239999999</v>
      </c>
      <c r="D6">
        <f t="shared" si="0"/>
        <v>-3.995537585960224E-4</v>
      </c>
      <c r="E6">
        <f t="shared" si="1"/>
        <v>3.9020704958938728E-4</v>
      </c>
      <c r="F6">
        <f t="shared" si="2"/>
        <v>1.5226154154925454E-7</v>
      </c>
    </row>
    <row r="7" spans="1:9" x14ac:dyDescent="0.25">
      <c r="A7" s="1">
        <v>42204</v>
      </c>
      <c r="B7">
        <v>1653.4434639999999</v>
      </c>
      <c r="D7">
        <f t="shared" si="0"/>
        <v>1.0932512013940061E-2</v>
      </c>
      <c r="E7">
        <f t="shared" si="1"/>
        <v>1.1722272822125471E-2</v>
      </c>
      <c r="F7">
        <f t="shared" si="2"/>
        <v>1.3741168011634144E-4</v>
      </c>
      <c r="H7" t="s">
        <v>8</v>
      </c>
      <c r="I7">
        <f>SQRT(I5)</f>
        <v>1.5806312022335071E-2</v>
      </c>
    </row>
    <row r="8" spans="1:9" x14ac:dyDescent="0.25">
      <c r="A8" s="1">
        <v>42205</v>
      </c>
      <c r="B8">
        <v>1636.415675</v>
      </c>
      <c r="D8">
        <f t="shared" si="0"/>
        <v>-1.0351775159585914E-2</v>
      </c>
      <c r="E8">
        <f t="shared" si="1"/>
        <v>-9.5620143514005048E-3</v>
      </c>
      <c r="F8">
        <f t="shared" si="2"/>
        <v>9.1432118456389217E-5</v>
      </c>
    </row>
    <row r="9" spans="1:9" x14ac:dyDescent="0.25">
      <c r="A9" s="1">
        <v>42206</v>
      </c>
      <c r="B9">
        <v>1621.268718</v>
      </c>
      <c r="D9">
        <f t="shared" si="0"/>
        <v>-9.299283986670329E-3</v>
      </c>
      <c r="E9">
        <f t="shared" si="1"/>
        <v>-8.5095231784849193E-3</v>
      </c>
      <c r="F9">
        <f t="shared" si="2"/>
        <v>7.2411984725172086E-5</v>
      </c>
      <c r="H9" t="s">
        <v>13</v>
      </c>
      <c r="I9" s="4">
        <f>I7*SQRT(252)</f>
        <v>0.25091742453713411</v>
      </c>
    </row>
    <row r="10" spans="1:9" x14ac:dyDescent="0.25">
      <c r="A10" s="1">
        <v>42207</v>
      </c>
      <c r="B10">
        <v>1619.812402</v>
      </c>
      <c r="D10">
        <f t="shared" si="0"/>
        <v>-8.9866069011502179E-4</v>
      </c>
      <c r="E10">
        <f t="shared" si="1"/>
        <v>-1.0889988192961211E-4</v>
      </c>
      <c r="F10">
        <f t="shared" si="2"/>
        <v>1.1859184284283457E-8</v>
      </c>
    </row>
    <row r="11" spans="1:9" x14ac:dyDescent="0.25">
      <c r="A11" s="1">
        <v>42208</v>
      </c>
      <c r="B11">
        <v>1612.8004539999999</v>
      </c>
      <c r="D11">
        <f t="shared" si="0"/>
        <v>-4.3382609113554972E-3</v>
      </c>
      <c r="E11">
        <f t="shared" si="1"/>
        <v>-3.5485001031700875E-3</v>
      </c>
      <c r="F11">
        <f t="shared" si="2"/>
        <v>1.2591852982198122E-5</v>
      </c>
    </row>
    <row r="12" spans="1:9" x14ac:dyDescent="0.25">
      <c r="A12" s="1">
        <v>42211</v>
      </c>
      <c r="B12">
        <v>1581.330449</v>
      </c>
      <c r="D12">
        <f t="shared" si="0"/>
        <v>-1.9705531355433095E-2</v>
      </c>
      <c r="E12">
        <f t="shared" si="1"/>
        <v>-1.8915770547247683E-2</v>
      </c>
      <c r="F12">
        <f t="shared" si="2"/>
        <v>3.5780637539612289E-4</v>
      </c>
    </row>
    <row r="13" spans="1:9" x14ac:dyDescent="0.25">
      <c r="A13" s="1">
        <v>42212</v>
      </c>
      <c r="B13">
        <v>1588.2174560000001</v>
      </c>
      <c r="D13">
        <f t="shared" si="0"/>
        <v>4.3457414401772716E-3</v>
      </c>
      <c r="E13">
        <f t="shared" si="1"/>
        <v>5.1355022483626812E-3</v>
      </c>
      <c r="F13">
        <f t="shared" si="2"/>
        <v>2.6373383342938156E-5</v>
      </c>
    </row>
    <row r="14" spans="1:9" x14ac:dyDescent="0.25">
      <c r="A14" s="1">
        <v>42213</v>
      </c>
      <c r="B14">
        <v>1597.864059</v>
      </c>
      <c r="D14">
        <f t="shared" si="0"/>
        <v>6.0554837860109251E-3</v>
      </c>
      <c r="E14">
        <f t="shared" si="1"/>
        <v>6.8452445941963348E-3</v>
      </c>
      <c r="F14">
        <f t="shared" si="2"/>
        <v>4.6857373554374142E-5</v>
      </c>
    </row>
    <row r="15" spans="1:9" x14ac:dyDescent="0.25">
      <c r="A15" s="1">
        <v>42214</v>
      </c>
      <c r="B15">
        <v>1603.4987149999999</v>
      </c>
      <c r="D15">
        <f t="shared" si="0"/>
        <v>3.5201645151089521E-3</v>
      </c>
      <c r="E15">
        <f t="shared" si="1"/>
        <v>4.3099253232943618E-3</v>
      </c>
      <c r="F15">
        <f t="shared" si="2"/>
        <v>1.857545629237401E-5</v>
      </c>
    </row>
    <row r="16" spans="1:9" x14ac:dyDescent="0.25">
      <c r="A16" s="1">
        <v>42215</v>
      </c>
      <c r="B16">
        <v>1615.644215</v>
      </c>
      <c r="D16">
        <f t="shared" si="0"/>
        <v>7.5458330953544154E-3</v>
      </c>
      <c r="E16">
        <f t="shared" si="1"/>
        <v>8.3355939035398251E-3</v>
      </c>
      <c r="F16">
        <f t="shared" si="2"/>
        <v>6.9482125724730292E-5</v>
      </c>
    </row>
    <row r="17" spans="1:6" x14ac:dyDescent="0.25">
      <c r="A17" s="1">
        <v>42218</v>
      </c>
      <c r="B17">
        <v>1618.284071</v>
      </c>
      <c r="D17">
        <f t="shared" si="0"/>
        <v>1.6326005729816895E-3</v>
      </c>
      <c r="E17">
        <f t="shared" si="1"/>
        <v>2.4223613811670992E-3</v>
      </c>
      <c r="F17">
        <f t="shared" si="2"/>
        <v>5.8678346609697764E-6</v>
      </c>
    </row>
    <row r="18" spans="1:6" x14ac:dyDescent="0.25">
      <c r="A18" s="1">
        <v>42219</v>
      </c>
      <c r="B18">
        <v>1611.8792539999999</v>
      </c>
      <c r="D18">
        <f t="shared" si="0"/>
        <v>-3.965635634633191E-3</v>
      </c>
      <c r="E18">
        <f t="shared" si="1"/>
        <v>-3.1758748264477813E-3</v>
      </c>
      <c r="F18">
        <f t="shared" si="2"/>
        <v>1.0086180913264726E-5</v>
      </c>
    </row>
    <row r="19" spans="1:6" x14ac:dyDescent="0.25">
      <c r="A19" s="1">
        <v>42220</v>
      </c>
      <c r="B19">
        <v>1627.423941</v>
      </c>
      <c r="D19">
        <f t="shared" si="0"/>
        <v>9.5976235555279617E-3</v>
      </c>
      <c r="E19">
        <f t="shared" si="1"/>
        <v>1.0387384363713371E-2</v>
      </c>
      <c r="F19">
        <f t="shared" si="2"/>
        <v>1.0789775391951704E-4</v>
      </c>
    </row>
    <row r="20" spans="1:6" x14ac:dyDescent="0.25">
      <c r="A20" s="1">
        <v>42221</v>
      </c>
      <c r="B20">
        <v>1621.564721</v>
      </c>
      <c r="D20">
        <f t="shared" si="0"/>
        <v>-3.6068001223975728E-3</v>
      </c>
      <c r="E20">
        <f t="shared" si="1"/>
        <v>-2.8170393142121631E-3</v>
      </c>
      <c r="F20">
        <f t="shared" si="2"/>
        <v>7.9357104978169349E-6</v>
      </c>
    </row>
    <row r="21" spans="1:6" x14ac:dyDescent="0.25">
      <c r="A21" s="1">
        <v>42222</v>
      </c>
      <c r="B21">
        <v>1612.2824639999999</v>
      </c>
      <c r="D21">
        <f t="shared" si="0"/>
        <v>-5.7407057049464697E-3</v>
      </c>
      <c r="E21">
        <f t="shared" si="1"/>
        <v>-4.95094489676106E-3</v>
      </c>
      <c r="F21">
        <f t="shared" si="2"/>
        <v>2.4511855370764385E-5</v>
      </c>
    </row>
    <row r="22" spans="1:6" x14ac:dyDescent="0.25">
      <c r="A22" s="1">
        <v>42225</v>
      </c>
      <c r="B22">
        <v>1636.5401179999999</v>
      </c>
      <c r="D22">
        <f t="shared" si="0"/>
        <v>1.4933474630662188E-2</v>
      </c>
      <c r="E22">
        <f t="shared" si="1"/>
        <v>1.5723235438847599E-2</v>
      </c>
      <c r="F22">
        <f t="shared" si="2"/>
        <v>2.4722013266543304E-4</v>
      </c>
    </row>
    <row r="23" spans="1:6" x14ac:dyDescent="0.25">
      <c r="A23" s="1">
        <v>42226</v>
      </c>
      <c r="B23">
        <v>1614.7198370000001</v>
      </c>
      <c r="D23">
        <f t="shared" si="0"/>
        <v>-1.3422863087099784E-2</v>
      </c>
      <c r="E23">
        <f t="shared" si="1"/>
        <v>-1.2633102278914374E-2</v>
      </c>
      <c r="F23">
        <f t="shared" si="2"/>
        <v>1.5959527318951157E-4</v>
      </c>
    </row>
    <row r="24" spans="1:6" x14ac:dyDescent="0.25">
      <c r="A24" s="1">
        <v>42227</v>
      </c>
      <c r="B24">
        <v>1575.035997</v>
      </c>
      <c r="D24">
        <f t="shared" si="0"/>
        <v>-2.4883338829687414E-2</v>
      </c>
      <c r="E24">
        <f t="shared" si="1"/>
        <v>-2.4093578021502006E-2</v>
      </c>
      <c r="F24">
        <f t="shared" si="2"/>
        <v>5.8050050187820454E-4</v>
      </c>
    </row>
    <row r="25" spans="1:6" x14ac:dyDescent="0.25">
      <c r="A25" s="1">
        <v>42228</v>
      </c>
      <c r="B25">
        <v>1594.1493989999999</v>
      </c>
      <c r="D25">
        <f t="shared" si="0"/>
        <v>1.2062174568441799E-2</v>
      </c>
      <c r="E25">
        <f t="shared" si="1"/>
        <v>1.2851935376627209E-2</v>
      </c>
      <c r="F25">
        <f t="shared" si="2"/>
        <v>1.6517224292500194E-4</v>
      </c>
    </row>
    <row r="26" spans="1:6" x14ac:dyDescent="0.25">
      <c r="A26" s="1">
        <v>42229</v>
      </c>
      <c r="B26">
        <v>1586.825975</v>
      </c>
      <c r="D26">
        <f t="shared" si="0"/>
        <v>-4.6045228761583653E-3</v>
      </c>
      <c r="E26">
        <f t="shared" si="1"/>
        <v>-3.8147620679729556E-3</v>
      </c>
      <c r="F26">
        <f t="shared" si="2"/>
        <v>1.4552409635245301E-5</v>
      </c>
    </row>
    <row r="27" spans="1:6" x14ac:dyDescent="0.25">
      <c r="A27" s="1">
        <v>42232</v>
      </c>
      <c r="B27">
        <v>1592.8095269999999</v>
      </c>
      <c r="D27">
        <f t="shared" si="0"/>
        <v>3.7636760939721301E-3</v>
      </c>
      <c r="E27">
        <f t="shared" si="1"/>
        <v>4.5534369021575398E-3</v>
      </c>
      <c r="F27">
        <f t="shared" si="2"/>
        <v>2.0733787621930051E-5</v>
      </c>
    </row>
    <row r="28" spans="1:6" x14ac:dyDescent="0.25">
      <c r="A28" s="1">
        <v>42233</v>
      </c>
      <c r="B28">
        <v>1583.5288989999999</v>
      </c>
      <c r="D28">
        <f t="shared" si="0"/>
        <v>-5.8436181318044312E-3</v>
      </c>
      <c r="E28">
        <f t="shared" si="1"/>
        <v>-5.0538573236190215E-3</v>
      </c>
      <c r="F28">
        <f t="shared" si="2"/>
        <v>2.5541473847497618E-5</v>
      </c>
    </row>
    <row r="29" spans="1:6" x14ac:dyDescent="0.25">
      <c r="A29" s="1">
        <v>42234</v>
      </c>
      <c r="B29">
        <v>1553.505893</v>
      </c>
      <c r="D29">
        <f t="shared" si="0"/>
        <v>-1.9141593695385383E-2</v>
      </c>
      <c r="E29">
        <f t="shared" si="1"/>
        <v>-1.8351832887199972E-2</v>
      </c>
      <c r="F29">
        <f t="shared" si="2"/>
        <v>3.3678977031971447E-4</v>
      </c>
    </row>
    <row r="30" spans="1:6" x14ac:dyDescent="0.25">
      <c r="A30" s="1">
        <v>42235</v>
      </c>
      <c r="B30">
        <v>1534.3878099999999</v>
      </c>
      <c r="D30">
        <f t="shared" si="0"/>
        <v>-1.2382762571510938E-2</v>
      </c>
      <c r="E30">
        <f t="shared" si="1"/>
        <v>-1.1593001763325528E-2</v>
      </c>
      <c r="F30">
        <f t="shared" si="2"/>
        <v>1.343976898844688E-4</v>
      </c>
    </row>
    <row r="31" spans="1:6" x14ac:dyDescent="0.25">
      <c r="A31" s="1">
        <v>42236</v>
      </c>
      <c r="B31">
        <v>1495.356798</v>
      </c>
      <c r="D31">
        <f t="shared" si="0"/>
        <v>-2.5766641404829246E-2</v>
      </c>
      <c r="E31">
        <f t="shared" si="1"/>
        <v>-2.4976880596643838E-2</v>
      </c>
      <c r="F31">
        <f t="shared" si="2"/>
        <v>6.2384456433900351E-4</v>
      </c>
    </row>
    <row r="32" spans="1:6" x14ac:dyDescent="0.25">
      <c r="A32" s="1">
        <v>42239</v>
      </c>
      <c r="B32">
        <v>1428.0790139999999</v>
      </c>
      <c r="D32">
        <f t="shared" si="0"/>
        <v>-4.603464491782934E-2</v>
      </c>
      <c r="E32">
        <f t="shared" si="1"/>
        <v>-4.5244884109643932E-2</v>
      </c>
      <c r="F32">
        <f t="shared" si="2"/>
        <v>2.0470995380951098E-3</v>
      </c>
    </row>
    <row r="33" spans="1:6" x14ac:dyDescent="0.25">
      <c r="A33" s="1">
        <v>42240</v>
      </c>
      <c r="B33">
        <v>1483.3492964699999</v>
      </c>
      <c r="D33">
        <f t="shared" si="0"/>
        <v>3.7972374797890451E-2</v>
      </c>
      <c r="E33">
        <f t="shared" si="1"/>
        <v>3.8762135606075859E-2</v>
      </c>
      <c r="F33">
        <f t="shared" si="2"/>
        <v>1.502503156743814E-3</v>
      </c>
    </row>
    <row r="34" spans="1:6" x14ac:dyDescent="0.25">
      <c r="A34" s="1">
        <v>42241</v>
      </c>
      <c r="B34">
        <v>1458.195637</v>
      </c>
      <c r="D34">
        <f t="shared" si="0"/>
        <v>-1.710276277657162E-2</v>
      </c>
      <c r="E34">
        <f t="shared" si="1"/>
        <v>-1.6313001968386212E-2</v>
      </c>
      <c r="F34">
        <f t="shared" si="2"/>
        <v>2.6611403322057242E-4</v>
      </c>
    </row>
    <row r="35" spans="1:6" x14ac:dyDescent="0.25">
      <c r="A35" s="1">
        <v>42242</v>
      </c>
      <c r="B35">
        <v>1502.8602390000001</v>
      </c>
      <c r="D35">
        <f t="shared" si="0"/>
        <v>3.0170312082501316E-2</v>
      </c>
      <c r="E35">
        <f t="shared" si="1"/>
        <v>3.0960072890686724E-2</v>
      </c>
      <c r="F35">
        <f t="shared" si="2"/>
        <v>9.5852611339663498E-4</v>
      </c>
    </row>
    <row r="36" spans="1:6" x14ac:dyDescent="0.25">
      <c r="A36" s="1">
        <v>42243</v>
      </c>
      <c r="B36">
        <v>1509.705592</v>
      </c>
      <c r="D36">
        <f t="shared" si="0"/>
        <v>4.5445412086240443E-3</v>
      </c>
      <c r="E36">
        <f t="shared" si="1"/>
        <v>5.334302016809454E-3</v>
      </c>
      <c r="F36">
        <f t="shared" si="2"/>
        <v>2.8454778006537408E-5</v>
      </c>
    </row>
    <row r="37" spans="1:6" x14ac:dyDescent="0.25">
      <c r="A37" s="1">
        <v>42246</v>
      </c>
      <c r="B37">
        <v>1501.0725520000001</v>
      </c>
      <c r="D37">
        <f t="shared" si="0"/>
        <v>-5.7347723725167839E-3</v>
      </c>
      <c r="E37">
        <f t="shared" si="1"/>
        <v>-4.9450115643313742E-3</v>
      </c>
      <c r="F37">
        <f t="shared" si="2"/>
        <v>2.4453139371371026E-5</v>
      </c>
    </row>
    <row r="38" spans="1:6" x14ac:dyDescent="0.25">
      <c r="A38" s="1">
        <v>42247</v>
      </c>
      <c r="B38">
        <v>1469.864943</v>
      </c>
      <c r="D38">
        <f t="shared" si="0"/>
        <v>-2.1009366199710555E-2</v>
      </c>
      <c r="E38">
        <f t="shared" si="1"/>
        <v>-2.0219605391525147E-2</v>
      </c>
      <c r="F38">
        <f t="shared" si="2"/>
        <v>4.0883244218899281E-4</v>
      </c>
    </row>
    <row r="39" spans="1:6" x14ac:dyDescent="0.25">
      <c r="A39" s="1">
        <v>42248</v>
      </c>
      <c r="B39">
        <v>1471.5133109999999</v>
      </c>
      <c r="D39">
        <f t="shared" si="0"/>
        <v>1.1208134624087942E-3</v>
      </c>
      <c r="E39">
        <f t="shared" si="1"/>
        <v>1.9105742705942039E-3</v>
      </c>
      <c r="F39">
        <f t="shared" si="2"/>
        <v>3.6502940434565742E-6</v>
      </c>
    </row>
    <row r="40" spans="1:6" x14ac:dyDescent="0.25">
      <c r="A40" s="1">
        <v>42249</v>
      </c>
      <c r="B40">
        <v>1500.2110889999999</v>
      </c>
      <c r="D40">
        <f t="shared" si="0"/>
        <v>1.9314489685153348E-2</v>
      </c>
      <c r="E40">
        <f t="shared" si="1"/>
        <v>2.0104250493338756E-2</v>
      </c>
      <c r="F40">
        <f t="shared" si="2"/>
        <v>4.0418088789891159E-4</v>
      </c>
    </row>
    <row r="41" spans="1:6" x14ac:dyDescent="0.25">
      <c r="A41" s="1">
        <v>42250</v>
      </c>
      <c r="B41">
        <v>1461.4566400000001</v>
      </c>
      <c r="D41">
        <f t="shared" si="0"/>
        <v>-2.6172187227296015E-2</v>
      </c>
      <c r="E41">
        <f t="shared" si="1"/>
        <v>-2.5382426419110607E-2</v>
      </c>
      <c r="F41">
        <f t="shared" si="2"/>
        <v>6.4426757092156406E-4</v>
      </c>
    </row>
    <row r="42" spans="1:6" x14ac:dyDescent="0.25">
      <c r="A42" s="1">
        <v>42253</v>
      </c>
      <c r="B42">
        <v>1471.7524020000001</v>
      </c>
      <c r="D42">
        <f t="shared" si="0"/>
        <v>7.0201640156725359E-3</v>
      </c>
      <c r="E42">
        <f t="shared" si="1"/>
        <v>7.8099248238579456E-3</v>
      </c>
      <c r="F42">
        <f t="shared" si="2"/>
        <v>6.0994925754312563E-5</v>
      </c>
    </row>
    <row r="43" spans="1:6" x14ac:dyDescent="0.25">
      <c r="A43" s="1">
        <v>42254</v>
      </c>
      <c r="B43">
        <v>1488.876358</v>
      </c>
      <c r="D43">
        <f t="shared" si="0"/>
        <v>1.156791232100657E-2</v>
      </c>
      <c r="E43">
        <f t="shared" si="1"/>
        <v>1.235767312919198E-2</v>
      </c>
      <c r="F43">
        <f t="shared" si="2"/>
        <v>1.527120851679535E-4</v>
      </c>
    </row>
    <row r="44" spans="1:6" x14ac:dyDescent="0.25">
      <c r="A44" s="1">
        <v>42255</v>
      </c>
      <c r="B44">
        <v>1507.14589</v>
      </c>
      <c r="D44">
        <f t="shared" si="0"/>
        <v>1.2196009870439809E-2</v>
      </c>
      <c r="E44">
        <f t="shared" si="1"/>
        <v>1.2985770678625219E-2</v>
      </c>
      <c r="F44">
        <f t="shared" si="2"/>
        <v>1.6863024011784248E-4</v>
      </c>
    </row>
    <row r="45" spans="1:6" x14ac:dyDescent="0.25">
      <c r="A45" s="1">
        <v>42256</v>
      </c>
      <c r="B45">
        <v>1494.346127</v>
      </c>
      <c r="D45">
        <f t="shared" si="0"/>
        <v>-8.528985264085364E-3</v>
      </c>
      <c r="E45">
        <f t="shared" si="1"/>
        <v>-7.7392244558999543E-3</v>
      </c>
      <c r="F45">
        <f t="shared" si="2"/>
        <v>5.9895595178799944E-5</v>
      </c>
    </row>
    <row r="46" spans="1:6" x14ac:dyDescent="0.25">
      <c r="A46" s="1">
        <v>42257</v>
      </c>
      <c r="B46">
        <v>1488.4071469999999</v>
      </c>
      <c r="D46">
        <f t="shared" si="0"/>
        <v>-3.982218643534003E-3</v>
      </c>
      <c r="E46">
        <f t="shared" si="1"/>
        <v>-3.1924578353485934E-3</v>
      </c>
      <c r="F46">
        <f t="shared" si="2"/>
        <v>1.0191787030478626E-5</v>
      </c>
    </row>
    <row r="47" spans="1:6" x14ac:dyDescent="0.25">
      <c r="A47" s="1">
        <v>42260</v>
      </c>
      <c r="B47">
        <v>1467.7342080000001</v>
      </c>
      <c r="D47">
        <f t="shared" si="0"/>
        <v>-1.3986662700614836E-2</v>
      </c>
      <c r="E47">
        <f t="shared" si="1"/>
        <v>-1.3196901892429426E-2</v>
      </c>
      <c r="F47">
        <f t="shared" si="2"/>
        <v>1.7415821955840737E-4</v>
      </c>
    </row>
    <row r="48" spans="1:6" x14ac:dyDescent="0.25">
      <c r="A48" s="1">
        <v>42261</v>
      </c>
      <c r="B48">
        <v>1469.0785350000001</v>
      </c>
      <c r="D48">
        <f t="shared" si="0"/>
        <v>9.1550072240666831E-4</v>
      </c>
      <c r="E48">
        <f t="shared" si="1"/>
        <v>1.7052615305920781E-3</v>
      </c>
      <c r="F48">
        <f t="shared" si="2"/>
        <v>2.9079168877172371E-6</v>
      </c>
    </row>
    <row r="49" spans="1:6" x14ac:dyDescent="0.25">
      <c r="A49" s="1">
        <v>42262</v>
      </c>
      <c r="B49">
        <v>1483.6640420000001</v>
      </c>
      <c r="D49">
        <f t="shared" si="0"/>
        <v>9.8793750221930886E-3</v>
      </c>
      <c r="E49">
        <f t="shared" si="1"/>
        <v>1.0669135830378498E-2</v>
      </c>
      <c r="F49">
        <f t="shared" si="2"/>
        <v>1.1383045936706629E-4</v>
      </c>
    </row>
    <row r="50" spans="1:6" x14ac:dyDescent="0.25">
      <c r="A50" s="1">
        <v>42263</v>
      </c>
      <c r="B50">
        <v>1486.455903</v>
      </c>
      <c r="D50">
        <f t="shared" si="0"/>
        <v>1.8799657077592752E-3</v>
      </c>
      <c r="E50">
        <f t="shared" si="1"/>
        <v>2.6697265159446848E-3</v>
      </c>
      <c r="F50">
        <f t="shared" si="2"/>
        <v>7.1274396699381453E-6</v>
      </c>
    </row>
    <row r="51" spans="1:6" x14ac:dyDescent="0.25">
      <c r="A51" s="1">
        <v>42264</v>
      </c>
      <c r="B51">
        <v>1453.1137719999999</v>
      </c>
      <c r="D51">
        <f t="shared" si="0"/>
        <v>-2.2686015063103974E-2</v>
      </c>
      <c r="E51">
        <f t="shared" si="1"/>
        <v>-2.1896254254918562E-2</v>
      </c>
      <c r="F51">
        <f t="shared" si="2"/>
        <v>4.7944595039603927E-4</v>
      </c>
    </row>
    <row r="52" spans="1:6" x14ac:dyDescent="0.25">
      <c r="A52" s="1">
        <v>42267</v>
      </c>
      <c r="B52">
        <v>1462.661155</v>
      </c>
      <c r="D52">
        <f t="shared" si="0"/>
        <v>6.5488025382004445E-3</v>
      </c>
      <c r="E52">
        <f t="shared" si="1"/>
        <v>7.3385633463858542E-3</v>
      </c>
      <c r="F52">
        <f t="shared" si="2"/>
        <v>5.3854511988917946E-5</v>
      </c>
    </row>
    <row r="53" spans="1:6" x14ac:dyDescent="0.25">
      <c r="A53" s="1">
        <v>42268</v>
      </c>
      <c r="B53">
        <v>1425.391652</v>
      </c>
      <c r="D53">
        <f t="shared" si="0"/>
        <v>-2.5810866039406074E-2</v>
      </c>
      <c r="E53">
        <f t="shared" si="1"/>
        <v>-2.5021105231220662E-2</v>
      </c>
      <c r="F53">
        <f t="shared" si="2"/>
        <v>6.2605570699181799E-4</v>
      </c>
    </row>
    <row r="54" spans="1:6" x14ac:dyDescent="0.25">
      <c r="A54" s="1">
        <v>42269</v>
      </c>
      <c r="B54">
        <v>1421.4954359999999</v>
      </c>
      <c r="D54">
        <f t="shared" si="0"/>
        <v>-2.7371780559946215E-3</v>
      </c>
      <c r="E54">
        <f t="shared" si="1"/>
        <v>-1.9474172478092119E-3</v>
      </c>
      <c r="F54">
        <f t="shared" si="2"/>
        <v>3.7924339370648053E-6</v>
      </c>
    </row>
    <row r="55" spans="1:6" x14ac:dyDescent="0.25">
      <c r="A55" s="1">
        <v>42270</v>
      </c>
      <c r="B55">
        <v>1381.871748</v>
      </c>
      <c r="D55">
        <f t="shared" si="0"/>
        <v>-2.8270522108316057E-2</v>
      </c>
      <c r="E55">
        <f t="shared" si="1"/>
        <v>-2.7480761300130649E-2</v>
      </c>
      <c r="F55">
        <f t="shared" si="2"/>
        <v>7.5519224163475833E-4</v>
      </c>
    </row>
    <row r="56" spans="1:6" x14ac:dyDescent="0.25">
      <c r="A56" s="1">
        <v>42271</v>
      </c>
      <c r="B56">
        <v>1418.4706209999999</v>
      </c>
      <c r="D56">
        <f t="shared" si="0"/>
        <v>2.614034443500057E-2</v>
      </c>
      <c r="E56">
        <f t="shared" si="1"/>
        <v>2.6930105243185981E-2</v>
      </c>
      <c r="F56">
        <f t="shared" si="2"/>
        <v>7.2523056840907306E-4</v>
      </c>
    </row>
    <row r="57" spans="1:6" x14ac:dyDescent="0.25">
      <c r="A57" s="1">
        <v>42274</v>
      </c>
      <c r="B57">
        <v>1389.3765800000001</v>
      </c>
      <c r="D57">
        <f t="shared" si="0"/>
        <v>-2.0724120799860857E-2</v>
      </c>
      <c r="E57">
        <f t="shared" si="1"/>
        <v>-1.9934359991675449E-2</v>
      </c>
      <c r="F57">
        <f t="shared" si="2"/>
        <v>3.9737870827771078E-4</v>
      </c>
    </row>
    <row r="58" spans="1:6" x14ac:dyDescent="0.25">
      <c r="A58" s="1">
        <v>42275</v>
      </c>
      <c r="B58">
        <v>1391.8798939999999</v>
      </c>
      <c r="D58">
        <f t="shared" si="0"/>
        <v>1.800132205998059E-3</v>
      </c>
      <c r="E58">
        <f t="shared" si="1"/>
        <v>2.5898930141834689E-3</v>
      </c>
      <c r="F58">
        <f t="shared" si="2"/>
        <v>6.7075458249163337E-6</v>
      </c>
    </row>
    <row r="59" spans="1:6" x14ac:dyDescent="0.25">
      <c r="A59" s="1">
        <v>42276</v>
      </c>
      <c r="B59">
        <v>1416.8851070000001</v>
      </c>
      <c r="D59">
        <f t="shared" si="0"/>
        <v>1.7805600414485652E-2</v>
      </c>
      <c r="E59">
        <f t="shared" si="1"/>
        <v>1.859536122267106E-2</v>
      </c>
      <c r="F59">
        <f t="shared" si="2"/>
        <v>3.4578745900161852E-4</v>
      </c>
    </row>
    <row r="60" spans="1:6" x14ac:dyDescent="0.25">
      <c r="A60" s="1">
        <v>42277</v>
      </c>
      <c r="B60">
        <v>1404.4539609999999</v>
      </c>
      <c r="D60">
        <f t="shared" si="0"/>
        <v>-8.8122881701246988E-3</v>
      </c>
      <c r="E60">
        <f t="shared" si="1"/>
        <v>-8.0225273619392891E-3</v>
      </c>
      <c r="F60">
        <f t="shared" si="2"/>
        <v>6.4360945273064563E-5</v>
      </c>
    </row>
    <row r="61" spans="1:6" x14ac:dyDescent="0.25">
      <c r="A61" s="1">
        <v>42278</v>
      </c>
      <c r="B61">
        <v>1412.857262</v>
      </c>
      <c r="D61">
        <f t="shared" si="0"/>
        <v>5.9654935188918094E-3</v>
      </c>
      <c r="E61">
        <f t="shared" si="1"/>
        <v>6.7552543270772191E-3</v>
      </c>
      <c r="F61">
        <f t="shared" si="2"/>
        <v>4.5633461023495491E-5</v>
      </c>
    </row>
    <row r="62" spans="1:6" x14ac:dyDescent="0.25">
      <c r="A62" s="1">
        <v>42281</v>
      </c>
      <c r="B62">
        <v>1456.9723899999999</v>
      </c>
      <c r="D62">
        <f t="shared" si="0"/>
        <v>3.0746496229559817E-2</v>
      </c>
      <c r="E62">
        <f t="shared" si="1"/>
        <v>3.1536257037745229E-2</v>
      </c>
      <c r="F62">
        <f t="shared" si="2"/>
        <v>9.9453550795073546E-4</v>
      </c>
    </row>
    <row r="63" spans="1:6" x14ac:dyDescent="0.25">
      <c r="A63" s="1">
        <v>42282</v>
      </c>
      <c r="B63">
        <v>1457.15183</v>
      </c>
      <c r="D63">
        <f t="shared" si="0"/>
        <v>1.2315192262240391E-4</v>
      </c>
      <c r="E63">
        <f t="shared" si="1"/>
        <v>9.1291273080781356E-4</v>
      </c>
      <c r="F63">
        <f t="shared" si="2"/>
        <v>8.3340965407097947E-7</v>
      </c>
    </row>
    <row r="64" spans="1:6" x14ac:dyDescent="0.25">
      <c r="A64" s="1">
        <v>42283</v>
      </c>
      <c r="B64">
        <v>1452.007216</v>
      </c>
      <c r="D64">
        <f t="shared" si="0"/>
        <v>-3.5368429718647572E-3</v>
      </c>
      <c r="E64">
        <f t="shared" si="1"/>
        <v>-2.7470821636793475E-3</v>
      </c>
      <c r="F64">
        <f t="shared" si="2"/>
        <v>7.5464604140052053E-6</v>
      </c>
    </row>
    <row r="65" spans="1:6" x14ac:dyDescent="0.25">
      <c r="A65" s="1">
        <v>42284</v>
      </c>
      <c r="B65">
        <v>1464.4880880000001</v>
      </c>
      <c r="D65">
        <f t="shared" si="0"/>
        <v>8.5588673312730866E-3</v>
      </c>
      <c r="E65">
        <f t="shared" si="1"/>
        <v>9.3486281394584963E-3</v>
      </c>
      <c r="F65">
        <f t="shared" si="2"/>
        <v>8.7396848089875225E-5</v>
      </c>
    </row>
    <row r="66" spans="1:6" x14ac:dyDescent="0.25">
      <c r="A66" s="1">
        <v>42285</v>
      </c>
      <c r="B66">
        <v>1483.7403260000001</v>
      </c>
      <c r="D66">
        <f t="shared" si="0"/>
        <v>1.3060393535685949E-2</v>
      </c>
      <c r="E66">
        <f t="shared" si="1"/>
        <v>1.3850154343871358E-2</v>
      </c>
      <c r="F66">
        <f t="shared" si="2"/>
        <v>1.9182677534905867E-4</v>
      </c>
    </row>
    <row r="67" spans="1:6" x14ac:dyDescent="0.25">
      <c r="A67" s="1">
        <v>42288</v>
      </c>
      <c r="B67">
        <v>1481.4290329999999</v>
      </c>
      <c r="D67">
        <f t="shared" si="0"/>
        <v>-1.5589621962682194E-3</v>
      </c>
      <c r="E67">
        <f t="shared" si="1"/>
        <v>-7.6920138808280977E-4</v>
      </c>
      <c r="F67">
        <f t="shared" si="2"/>
        <v>5.9167077542852134E-7</v>
      </c>
    </row>
    <row r="68" spans="1:6" x14ac:dyDescent="0.25">
      <c r="A68" s="1">
        <v>42289</v>
      </c>
      <c r="B68">
        <v>1460.109303</v>
      </c>
      <c r="D68">
        <f t="shared" ref="D68:D131" si="3">LN(B68/B67)</f>
        <v>-1.4495886771427101E-2</v>
      </c>
      <c r="E68">
        <f t="shared" ref="E68:E131" si="4">D68-AVERAGE(D$2:D$251)</f>
        <v>-1.3706125963241691E-2</v>
      </c>
      <c r="F68">
        <f t="shared" ref="F68:F131" si="5">E68*E68</f>
        <v>1.8785788892024797E-4</v>
      </c>
    </row>
    <row r="69" spans="1:6" x14ac:dyDescent="0.25">
      <c r="A69" s="1">
        <v>42290</v>
      </c>
      <c r="B69">
        <v>1442.750153</v>
      </c>
      <c r="D69">
        <f t="shared" si="3"/>
        <v>-1.1960177330076927E-2</v>
      </c>
      <c r="E69">
        <f t="shared" si="4"/>
        <v>-1.1170416521891517E-2</v>
      </c>
      <c r="F69">
        <f t="shared" si="5"/>
        <v>1.2477820527254698E-4</v>
      </c>
    </row>
    <row r="70" spans="1:6" x14ac:dyDescent="0.25">
      <c r="A70" s="1">
        <v>42291</v>
      </c>
      <c r="B70">
        <v>1453.8702229999999</v>
      </c>
      <c r="D70">
        <f t="shared" si="3"/>
        <v>7.6779993132527107E-3</v>
      </c>
      <c r="E70">
        <f t="shared" si="4"/>
        <v>8.4677601214381212E-3</v>
      </c>
      <c r="F70">
        <f t="shared" si="5"/>
        <v>7.1702961474217746E-5</v>
      </c>
    </row>
    <row r="71" spans="1:6" x14ac:dyDescent="0.25">
      <c r="A71" s="1">
        <v>42292</v>
      </c>
      <c r="B71">
        <v>1452.3550760000001</v>
      </c>
      <c r="D71">
        <f t="shared" si="3"/>
        <v>-1.0426907630278939E-3</v>
      </c>
      <c r="E71">
        <f t="shared" si="4"/>
        <v>-2.529299548424842E-4</v>
      </c>
      <c r="F71">
        <f t="shared" si="5"/>
        <v>6.3973562056621096E-8</v>
      </c>
    </row>
    <row r="72" spans="1:6" x14ac:dyDescent="0.25">
      <c r="A72" s="1">
        <v>42295</v>
      </c>
      <c r="B72">
        <v>1458.0045050000001</v>
      </c>
      <c r="D72">
        <f t="shared" si="3"/>
        <v>3.8822942241646115E-3</v>
      </c>
      <c r="E72">
        <f t="shared" si="4"/>
        <v>4.6720550323500216E-3</v>
      </c>
      <c r="F72">
        <f t="shared" si="5"/>
        <v>2.1828098225307162E-5</v>
      </c>
    </row>
    <row r="73" spans="1:6" x14ac:dyDescent="0.25">
      <c r="A73" s="1">
        <v>42296</v>
      </c>
      <c r="B73">
        <v>1466.672024</v>
      </c>
      <c r="D73">
        <f t="shared" si="3"/>
        <v>5.9271815459059256E-3</v>
      </c>
      <c r="E73">
        <f t="shared" si="4"/>
        <v>6.7169423540913353E-3</v>
      </c>
      <c r="F73">
        <f t="shared" si="5"/>
        <v>4.5117314588186049E-5</v>
      </c>
    </row>
    <row r="74" spans="1:6" x14ac:dyDescent="0.25">
      <c r="A74" s="1">
        <v>42297</v>
      </c>
      <c r="B74">
        <v>1452.0918770000001</v>
      </c>
      <c r="D74">
        <f t="shared" si="3"/>
        <v>-9.9907144051564548E-3</v>
      </c>
      <c r="E74">
        <f t="shared" si="4"/>
        <v>-9.2009535969710451E-3</v>
      </c>
      <c r="F74">
        <f t="shared" si="5"/>
        <v>8.4657547093614416E-5</v>
      </c>
    </row>
    <row r="75" spans="1:6" x14ac:dyDescent="0.25">
      <c r="A75" s="1">
        <v>42298</v>
      </c>
      <c r="B75">
        <v>1484.466328</v>
      </c>
      <c r="D75">
        <f t="shared" si="3"/>
        <v>2.2050142008236198E-2</v>
      </c>
      <c r="E75">
        <f t="shared" si="4"/>
        <v>2.2839902816421606E-2</v>
      </c>
      <c r="F75">
        <f t="shared" si="5"/>
        <v>5.2166116066358365E-4</v>
      </c>
    </row>
    <row r="76" spans="1:6" x14ac:dyDescent="0.25">
      <c r="A76" s="1">
        <v>42299</v>
      </c>
      <c r="B76">
        <v>1506.5907079999999</v>
      </c>
      <c r="D76">
        <f t="shared" si="3"/>
        <v>1.47939562811142E-2</v>
      </c>
      <c r="E76">
        <f t="shared" si="4"/>
        <v>1.558371708929961E-2</v>
      </c>
      <c r="F76">
        <f t="shared" si="5"/>
        <v>2.4285223831932871E-4</v>
      </c>
    </row>
    <row r="77" spans="1:6" x14ac:dyDescent="0.25">
      <c r="A77" s="1">
        <v>42302</v>
      </c>
      <c r="B77">
        <v>1506.155375</v>
      </c>
      <c r="D77">
        <f t="shared" si="3"/>
        <v>-2.8899415419448069E-4</v>
      </c>
      <c r="E77">
        <f t="shared" si="4"/>
        <v>5.0076665399092905E-4</v>
      </c>
      <c r="F77">
        <f t="shared" si="5"/>
        <v>2.5076724174927085E-7</v>
      </c>
    </row>
    <row r="78" spans="1:6" x14ac:dyDescent="0.25">
      <c r="A78" s="1">
        <v>42303</v>
      </c>
      <c r="B78">
        <v>1487.029231</v>
      </c>
      <c r="D78">
        <f t="shared" si="3"/>
        <v>-1.2779969721831543E-2</v>
      </c>
      <c r="E78">
        <f t="shared" si="4"/>
        <v>-1.1990208913646133E-2</v>
      </c>
      <c r="F78">
        <f t="shared" si="5"/>
        <v>1.4376510979287918E-4</v>
      </c>
    </row>
    <row r="79" spans="1:6" x14ac:dyDescent="0.25">
      <c r="A79" s="1">
        <v>42304</v>
      </c>
      <c r="B79">
        <v>1499.6368460000001</v>
      </c>
      <c r="D79">
        <f t="shared" si="3"/>
        <v>8.4426511450410267E-3</v>
      </c>
      <c r="E79">
        <f t="shared" si="4"/>
        <v>9.2324119532264364E-3</v>
      </c>
      <c r="F79">
        <f t="shared" si="5"/>
        <v>8.5237430474078378E-5</v>
      </c>
    </row>
    <row r="80" spans="1:6" x14ac:dyDescent="0.25">
      <c r="A80" s="1">
        <v>42305</v>
      </c>
      <c r="B80">
        <v>1495.8632250000001</v>
      </c>
      <c r="D80">
        <f t="shared" si="3"/>
        <v>-2.5195278963836866E-3</v>
      </c>
      <c r="E80">
        <f t="shared" si="4"/>
        <v>-1.7297670881982769E-3</v>
      </c>
      <c r="F80">
        <f t="shared" si="5"/>
        <v>2.9920941794139457E-6</v>
      </c>
    </row>
    <row r="81" spans="1:6" x14ac:dyDescent="0.25">
      <c r="A81" s="1">
        <v>42306</v>
      </c>
      <c r="B81">
        <v>1499.230102</v>
      </c>
      <c r="D81">
        <f t="shared" si="3"/>
        <v>2.2482627755583511E-3</v>
      </c>
      <c r="E81">
        <f t="shared" si="4"/>
        <v>3.0380235837437607E-3</v>
      </c>
      <c r="F81">
        <f t="shared" si="5"/>
        <v>9.229587295383284E-6</v>
      </c>
    </row>
    <row r="82" spans="1:6" x14ac:dyDescent="0.25">
      <c r="A82" s="1">
        <v>42309</v>
      </c>
      <c r="B82">
        <v>1502.437036</v>
      </c>
      <c r="D82">
        <f t="shared" si="3"/>
        <v>2.1367693836413714E-3</v>
      </c>
      <c r="E82">
        <f t="shared" si="4"/>
        <v>2.9265301918267811E-3</v>
      </c>
      <c r="F82">
        <f t="shared" si="5"/>
        <v>8.5645789636736963E-6</v>
      </c>
    </row>
    <row r="83" spans="1:6" x14ac:dyDescent="0.25">
      <c r="A83" s="1">
        <v>42310</v>
      </c>
      <c r="B83">
        <v>1507.449212</v>
      </c>
      <c r="D83">
        <f t="shared" si="3"/>
        <v>3.3304784433544595E-3</v>
      </c>
      <c r="E83">
        <f t="shared" si="4"/>
        <v>4.1202392515398692E-3</v>
      </c>
      <c r="F83">
        <f t="shared" si="5"/>
        <v>1.6976371489929823E-5</v>
      </c>
    </row>
    <row r="84" spans="1:6" x14ac:dyDescent="0.25">
      <c r="A84" s="1">
        <v>42311</v>
      </c>
      <c r="B84">
        <v>1529.431362</v>
      </c>
      <c r="D84">
        <f t="shared" si="3"/>
        <v>1.4477048662470257E-2</v>
      </c>
      <c r="E84">
        <f t="shared" si="4"/>
        <v>1.5266809470655666E-2</v>
      </c>
      <c r="F84">
        <f t="shared" si="5"/>
        <v>2.3307547141330156E-4</v>
      </c>
    </row>
    <row r="85" spans="1:6" x14ac:dyDescent="0.25">
      <c r="A85" s="1">
        <v>42312</v>
      </c>
      <c r="B85">
        <v>1523.249509</v>
      </c>
      <c r="D85">
        <f t="shared" si="3"/>
        <v>-4.050119689250389E-3</v>
      </c>
      <c r="E85">
        <f t="shared" si="4"/>
        <v>-3.2603588810649793E-3</v>
      </c>
      <c r="F85">
        <f t="shared" si="5"/>
        <v>1.0629940033339284E-5</v>
      </c>
    </row>
    <row r="86" spans="1:6" x14ac:dyDescent="0.25">
      <c r="A86" s="1">
        <v>42313</v>
      </c>
      <c r="B86">
        <v>1526.490335</v>
      </c>
      <c r="D86">
        <f t="shared" si="3"/>
        <v>2.1253138862094125E-3</v>
      </c>
      <c r="E86">
        <f t="shared" si="4"/>
        <v>2.9150746943948222E-3</v>
      </c>
      <c r="F86">
        <f t="shared" si="5"/>
        <v>8.4976604739010652E-6</v>
      </c>
    </row>
    <row r="87" spans="1:6" x14ac:dyDescent="0.25">
      <c r="A87" s="1">
        <v>42316</v>
      </c>
      <c r="B87">
        <v>1511.554316</v>
      </c>
      <c r="D87">
        <f t="shared" si="3"/>
        <v>-9.8327319400482883E-3</v>
      </c>
      <c r="E87">
        <f t="shared" si="4"/>
        <v>-9.0429711318628786E-3</v>
      </c>
      <c r="F87">
        <f t="shared" si="5"/>
        <v>8.1775326891705391E-5</v>
      </c>
    </row>
    <row r="88" spans="1:6" x14ac:dyDescent="0.25">
      <c r="A88" s="1">
        <v>42317</v>
      </c>
      <c r="B88">
        <v>1499.4000840000001</v>
      </c>
      <c r="D88">
        <f t="shared" si="3"/>
        <v>-8.0733856462356229E-3</v>
      </c>
      <c r="E88">
        <f t="shared" si="4"/>
        <v>-7.2836248380502133E-3</v>
      </c>
      <c r="F88">
        <f t="shared" si="5"/>
        <v>5.3051190781461996E-5</v>
      </c>
    </row>
    <row r="89" spans="1:6" x14ac:dyDescent="0.25">
      <c r="A89" s="1">
        <v>42318</v>
      </c>
      <c r="B89">
        <v>1511.4571129999999</v>
      </c>
      <c r="D89">
        <f t="shared" si="3"/>
        <v>8.0090769247394816E-3</v>
      </c>
      <c r="E89">
        <f t="shared" si="4"/>
        <v>8.7988377329248912E-3</v>
      </c>
      <c r="F89">
        <f t="shared" si="5"/>
        <v>7.7419545450342837E-5</v>
      </c>
    </row>
    <row r="90" spans="1:6" x14ac:dyDescent="0.25">
      <c r="A90" s="1">
        <v>42319</v>
      </c>
      <c r="B90">
        <v>1488.397606</v>
      </c>
      <c r="D90">
        <f t="shared" si="3"/>
        <v>-1.5374051983526624E-2</v>
      </c>
      <c r="E90">
        <f t="shared" si="4"/>
        <v>-1.4584291175341215E-2</v>
      </c>
      <c r="F90">
        <f t="shared" si="5"/>
        <v>2.1270154908713563E-4</v>
      </c>
    </row>
    <row r="91" spans="1:6" x14ac:dyDescent="0.25">
      <c r="A91" s="1">
        <v>42320</v>
      </c>
      <c r="B91">
        <v>1476.214567</v>
      </c>
      <c r="D91">
        <f t="shared" si="3"/>
        <v>-8.2190228412395566E-3</v>
      </c>
      <c r="E91">
        <f t="shared" si="4"/>
        <v>-7.4292620330541469E-3</v>
      </c>
      <c r="F91">
        <f t="shared" si="5"/>
        <v>5.5193934355779838E-5</v>
      </c>
    </row>
    <row r="92" spans="1:6" x14ac:dyDescent="0.25">
      <c r="A92" s="1">
        <v>42323</v>
      </c>
      <c r="B92">
        <v>1479.0390620000001</v>
      </c>
      <c r="D92">
        <f t="shared" si="3"/>
        <v>1.9115082592639E-3</v>
      </c>
      <c r="E92">
        <f t="shared" si="4"/>
        <v>2.7012690674493097E-3</v>
      </c>
      <c r="F92">
        <f t="shared" si="5"/>
        <v>7.2968545747584631E-6</v>
      </c>
    </row>
    <row r="93" spans="1:6" x14ac:dyDescent="0.25">
      <c r="A93" s="1">
        <v>42324</v>
      </c>
      <c r="B93">
        <v>1513.9345370000001</v>
      </c>
      <c r="D93">
        <f t="shared" si="3"/>
        <v>2.3319321170763841E-2</v>
      </c>
      <c r="E93">
        <f t="shared" si="4"/>
        <v>2.4109081978949252E-2</v>
      </c>
      <c r="F93">
        <f t="shared" si="5"/>
        <v>5.8124783386769561E-4</v>
      </c>
    </row>
    <row r="94" spans="1:6" x14ac:dyDescent="0.25">
      <c r="A94" s="1">
        <v>42325</v>
      </c>
      <c r="B94">
        <v>1514.180744</v>
      </c>
      <c r="D94">
        <f t="shared" si="3"/>
        <v>1.6261402073242939E-4</v>
      </c>
      <c r="E94">
        <f t="shared" si="4"/>
        <v>9.5237482891783907E-4</v>
      </c>
      <c r="F94">
        <f t="shared" si="5"/>
        <v>9.070178147562832E-7</v>
      </c>
    </row>
    <row r="95" spans="1:6" x14ac:dyDescent="0.25">
      <c r="A95" s="1">
        <v>42326</v>
      </c>
      <c r="B95">
        <v>1512.7725069999999</v>
      </c>
      <c r="D95">
        <f t="shared" si="3"/>
        <v>-9.3046504840141287E-4</v>
      </c>
      <c r="E95">
        <f t="shared" si="4"/>
        <v>-1.4070424021600319E-4</v>
      </c>
      <c r="F95">
        <f t="shared" si="5"/>
        <v>1.979768321476273E-8</v>
      </c>
    </row>
    <row r="96" spans="1:6" x14ac:dyDescent="0.25">
      <c r="A96" s="1">
        <v>42327</v>
      </c>
      <c r="B96">
        <v>1521.8685230000001</v>
      </c>
      <c r="D96">
        <f t="shared" si="3"/>
        <v>5.9948067339049751E-3</v>
      </c>
      <c r="E96">
        <f t="shared" si="4"/>
        <v>6.7845675420903848E-3</v>
      </c>
      <c r="F96">
        <f t="shared" si="5"/>
        <v>4.6030356733186364E-5</v>
      </c>
    </row>
    <row r="97" spans="1:6" x14ac:dyDescent="0.25">
      <c r="A97" s="1">
        <v>42330</v>
      </c>
      <c r="B97">
        <v>1515.797894</v>
      </c>
      <c r="D97">
        <f t="shared" si="3"/>
        <v>-3.9969083159946241E-3</v>
      </c>
      <c r="E97">
        <f t="shared" si="4"/>
        <v>-3.2071475078092144E-3</v>
      </c>
      <c r="F97">
        <f t="shared" si="5"/>
        <v>1.0285795136846855E-5</v>
      </c>
    </row>
    <row r="98" spans="1:6" x14ac:dyDescent="0.25">
      <c r="A98" s="1">
        <v>42331</v>
      </c>
      <c r="B98">
        <v>1488.8942300000001</v>
      </c>
      <c r="D98">
        <f t="shared" si="3"/>
        <v>-1.7908246101830075E-2</v>
      </c>
      <c r="E98">
        <f t="shared" si="4"/>
        <v>-1.7118485293644667E-2</v>
      </c>
      <c r="F98">
        <f t="shared" si="5"/>
        <v>2.9304253874872871E-4</v>
      </c>
    </row>
    <row r="99" spans="1:6" x14ac:dyDescent="0.25">
      <c r="A99" s="1">
        <v>42332</v>
      </c>
      <c r="B99">
        <v>1506.52144</v>
      </c>
      <c r="D99">
        <f t="shared" si="3"/>
        <v>1.1769594222099371E-2</v>
      </c>
      <c r="E99">
        <f t="shared" si="4"/>
        <v>1.2559355030284781E-2</v>
      </c>
      <c r="F99">
        <f t="shared" si="5"/>
        <v>1.5773739877673963E-4</v>
      </c>
    </row>
    <row r="100" spans="1:6" x14ac:dyDescent="0.25">
      <c r="A100" s="1">
        <v>42333</v>
      </c>
      <c r="B100">
        <v>1522.283788</v>
      </c>
      <c r="D100">
        <f t="shared" si="3"/>
        <v>1.0408388201784741E-2</v>
      </c>
      <c r="E100">
        <f t="shared" si="4"/>
        <v>1.1198149009970151E-2</v>
      </c>
      <c r="F100">
        <f t="shared" si="5"/>
        <v>1.2539854124949545E-4</v>
      </c>
    </row>
    <row r="101" spans="1:6" x14ac:dyDescent="0.25">
      <c r="A101" s="1">
        <v>42334</v>
      </c>
      <c r="B101">
        <v>1522.004664</v>
      </c>
      <c r="D101">
        <f t="shared" si="3"/>
        <v>-1.8337552776821349E-4</v>
      </c>
      <c r="E101">
        <f t="shared" si="4"/>
        <v>6.0638528041719617E-4</v>
      </c>
      <c r="F101">
        <f t="shared" si="5"/>
        <v>3.6770310830664164E-7</v>
      </c>
    </row>
    <row r="102" spans="1:6" x14ac:dyDescent="0.25">
      <c r="A102" s="1">
        <v>42337</v>
      </c>
      <c r="B102">
        <v>1536.0516439999999</v>
      </c>
      <c r="D102">
        <f t="shared" si="3"/>
        <v>9.1869327323327778E-3</v>
      </c>
      <c r="E102">
        <f t="shared" si="4"/>
        <v>9.9766935405181875E-3</v>
      </c>
      <c r="F102">
        <f t="shared" si="5"/>
        <v>9.9534414001417322E-5</v>
      </c>
    </row>
    <row r="103" spans="1:6" x14ac:dyDescent="0.25">
      <c r="A103" s="1">
        <v>42338</v>
      </c>
      <c r="B103">
        <v>1530.5153749999999</v>
      </c>
      <c r="D103">
        <f t="shared" si="3"/>
        <v>-3.6107314665342616E-3</v>
      </c>
      <c r="E103">
        <f t="shared" si="4"/>
        <v>-2.8209706583488519E-3</v>
      </c>
      <c r="F103">
        <f t="shared" si="5"/>
        <v>7.9578754552651544E-6</v>
      </c>
    </row>
    <row r="104" spans="1:6" x14ac:dyDescent="0.25">
      <c r="A104" s="1">
        <v>42339</v>
      </c>
      <c r="B104">
        <v>1533.8668419999999</v>
      </c>
      <c r="D104">
        <f t="shared" si="3"/>
        <v>2.1873696549268677E-3</v>
      </c>
      <c r="E104">
        <f t="shared" si="4"/>
        <v>2.9771304631122774E-3</v>
      </c>
      <c r="F104">
        <f t="shared" si="5"/>
        <v>8.8633057943911225E-6</v>
      </c>
    </row>
    <row r="105" spans="1:6" x14ac:dyDescent="0.25">
      <c r="A105" s="1">
        <v>42340</v>
      </c>
      <c r="B105">
        <v>1502.413249</v>
      </c>
      <c r="D105">
        <f t="shared" si="3"/>
        <v>-2.0719246754532641E-2</v>
      </c>
      <c r="E105">
        <f t="shared" si="4"/>
        <v>-1.9929485946347233E-2</v>
      </c>
      <c r="F105">
        <f t="shared" si="5"/>
        <v>3.9718441008565188E-4</v>
      </c>
    </row>
    <row r="106" spans="1:6" x14ac:dyDescent="0.25">
      <c r="A106" s="1">
        <v>42341</v>
      </c>
      <c r="B106">
        <v>1485.323877</v>
      </c>
      <c r="D106">
        <f t="shared" si="3"/>
        <v>-1.1439800525518849E-2</v>
      </c>
      <c r="E106">
        <f t="shared" si="4"/>
        <v>-1.0650039717333439E-2</v>
      </c>
      <c r="F106">
        <f t="shared" si="5"/>
        <v>1.1342334598077973E-4</v>
      </c>
    </row>
    <row r="107" spans="1:6" x14ac:dyDescent="0.25">
      <c r="A107" s="1">
        <v>42344</v>
      </c>
      <c r="B107">
        <v>1494.517656</v>
      </c>
      <c r="D107">
        <f t="shared" si="3"/>
        <v>6.1706691922462807E-3</v>
      </c>
      <c r="E107">
        <f t="shared" si="4"/>
        <v>6.9604300004316904E-3</v>
      </c>
      <c r="F107">
        <f t="shared" si="5"/>
        <v>4.8447585790909499E-5</v>
      </c>
    </row>
    <row r="108" spans="1:6" x14ac:dyDescent="0.25">
      <c r="A108" s="1">
        <v>42345</v>
      </c>
      <c r="B108">
        <v>1454.9932329999999</v>
      </c>
      <c r="D108">
        <f t="shared" si="3"/>
        <v>-2.6802266903147187E-2</v>
      </c>
      <c r="E108">
        <f t="shared" si="4"/>
        <v>-2.6012506094961779E-2</v>
      </c>
      <c r="F108">
        <f t="shared" si="5"/>
        <v>6.7665047334042371E-4</v>
      </c>
    </row>
    <row r="109" spans="1:6" x14ac:dyDescent="0.25">
      <c r="A109" s="1">
        <v>42346</v>
      </c>
      <c r="B109">
        <v>1440.93542</v>
      </c>
      <c r="D109">
        <f t="shared" si="3"/>
        <v>-9.7087498403509911E-3</v>
      </c>
      <c r="E109">
        <f t="shared" si="4"/>
        <v>-8.9189890321655814E-3</v>
      </c>
      <c r="F109">
        <f t="shared" si="5"/>
        <v>7.9548365355889929E-5</v>
      </c>
    </row>
    <row r="110" spans="1:6" x14ac:dyDescent="0.25">
      <c r="A110" s="1">
        <v>42347</v>
      </c>
      <c r="B110">
        <v>1433.41149</v>
      </c>
      <c r="D110">
        <f t="shared" si="3"/>
        <v>-5.2352394613915465E-3</v>
      </c>
      <c r="E110">
        <f t="shared" si="4"/>
        <v>-4.4454786532061369E-3</v>
      </c>
      <c r="F110">
        <f t="shared" si="5"/>
        <v>1.9762280456111447E-5</v>
      </c>
    </row>
    <row r="111" spans="1:6" x14ac:dyDescent="0.25">
      <c r="A111" s="1">
        <v>42348</v>
      </c>
      <c r="B111">
        <v>1401.141623</v>
      </c>
      <c r="D111">
        <f t="shared" si="3"/>
        <v>-2.2769911125219505E-2</v>
      </c>
      <c r="E111">
        <f t="shared" si="4"/>
        <v>-2.1980150317034097E-2</v>
      </c>
      <c r="F111">
        <f t="shared" si="5"/>
        <v>4.8312700795941413E-4</v>
      </c>
    </row>
    <row r="112" spans="1:6" x14ac:dyDescent="0.25">
      <c r="A112" s="1">
        <v>42351</v>
      </c>
      <c r="B112">
        <v>1389.2551559999999</v>
      </c>
      <c r="D112">
        <f t="shared" si="3"/>
        <v>-8.5196048005177667E-3</v>
      </c>
      <c r="E112">
        <f t="shared" si="4"/>
        <v>-7.729843992332357E-3</v>
      </c>
      <c r="F112">
        <f t="shared" si="5"/>
        <v>5.9750488145796634E-5</v>
      </c>
    </row>
    <row r="113" spans="1:6" x14ac:dyDescent="0.25">
      <c r="A113" s="1">
        <v>42352</v>
      </c>
      <c r="B113">
        <v>1426.474373</v>
      </c>
      <c r="D113">
        <f t="shared" si="3"/>
        <v>2.6438182034815544E-2</v>
      </c>
      <c r="E113">
        <f t="shared" si="4"/>
        <v>2.7227942843000952E-2</v>
      </c>
      <c r="F113">
        <f t="shared" si="5"/>
        <v>7.4136087146172672E-4</v>
      </c>
    </row>
    <row r="114" spans="1:6" x14ac:dyDescent="0.25">
      <c r="A114" s="1">
        <v>42353</v>
      </c>
      <c r="B114">
        <v>1428.022262</v>
      </c>
      <c r="D114">
        <f t="shared" si="3"/>
        <v>1.0845268708601374E-3</v>
      </c>
      <c r="E114">
        <f t="shared" si="4"/>
        <v>1.8742876790455471E-3</v>
      </c>
      <c r="F114">
        <f t="shared" si="5"/>
        <v>3.5129543038219438E-6</v>
      </c>
    </row>
    <row r="115" spans="1:6" x14ac:dyDescent="0.25">
      <c r="A115" s="1">
        <v>42354</v>
      </c>
      <c r="B115">
        <v>1438.32014</v>
      </c>
      <c r="D115">
        <f t="shared" si="3"/>
        <v>7.1854097399485038E-3</v>
      </c>
      <c r="E115">
        <f t="shared" si="4"/>
        <v>7.9751705481339134E-3</v>
      </c>
      <c r="F115">
        <f t="shared" si="5"/>
        <v>6.3603345271822588E-5</v>
      </c>
    </row>
    <row r="116" spans="1:6" x14ac:dyDescent="0.25">
      <c r="A116" s="1">
        <v>42355</v>
      </c>
      <c r="B116">
        <v>1422.6330290000001</v>
      </c>
      <c r="D116">
        <f t="shared" si="3"/>
        <v>-1.0966462775402204E-2</v>
      </c>
      <c r="E116">
        <f t="shared" si="4"/>
        <v>-1.0176701967216794E-2</v>
      </c>
      <c r="F116">
        <f t="shared" si="5"/>
        <v>1.0356526292955418E-4</v>
      </c>
    </row>
    <row r="117" spans="1:6" x14ac:dyDescent="0.25">
      <c r="A117" s="1">
        <v>42358</v>
      </c>
      <c r="B117">
        <v>1419.125151</v>
      </c>
      <c r="D117">
        <f t="shared" si="3"/>
        <v>-2.4688094901273521E-3</v>
      </c>
      <c r="E117">
        <f t="shared" si="4"/>
        <v>-1.6790486819419424E-3</v>
      </c>
      <c r="F117">
        <f t="shared" si="5"/>
        <v>2.8192044763309741E-6</v>
      </c>
    </row>
    <row r="118" spans="1:6" x14ac:dyDescent="0.25">
      <c r="A118" s="1">
        <v>42359</v>
      </c>
      <c r="B118">
        <v>1413.7368309999999</v>
      </c>
      <c r="D118">
        <f t="shared" si="3"/>
        <v>-3.8041574438686713E-3</v>
      </c>
      <c r="E118">
        <f t="shared" si="4"/>
        <v>-3.0143966356832616E-3</v>
      </c>
      <c r="F118">
        <f t="shared" si="5"/>
        <v>9.0865870772185658E-6</v>
      </c>
    </row>
    <row r="119" spans="1:6" x14ac:dyDescent="0.25">
      <c r="A119" s="1">
        <v>42360</v>
      </c>
      <c r="B119">
        <v>1446.693186</v>
      </c>
      <c r="D119">
        <f t="shared" si="3"/>
        <v>2.3043957150312308E-2</v>
      </c>
      <c r="E119">
        <f t="shared" si="4"/>
        <v>2.3833717958497716E-2</v>
      </c>
      <c r="F119">
        <f t="shared" si="5"/>
        <v>5.6804611172521654E-4</v>
      </c>
    </row>
    <row r="120" spans="1:6" x14ac:dyDescent="0.25">
      <c r="A120" s="1">
        <v>42365</v>
      </c>
      <c r="B120">
        <v>1434.055891</v>
      </c>
      <c r="D120">
        <f t="shared" si="3"/>
        <v>-8.7736736019449878E-3</v>
      </c>
      <c r="E120">
        <f t="shared" si="4"/>
        <v>-7.9839127937595782E-3</v>
      </c>
      <c r="F120">
        <f t="shared" si="5"/>
        <v>6.3742863498357873E-5</v>
      </c>
    </row>
    <row r="121" spans="1:6" x14ac:dyDescent="0.25">
      <c r="A121" s="1">
        <v>42366</v>
      </c>
      <c r="B121">
        <v>1452.9469280000001</v>
      </c>
      <c r="D121">
        <f t="shared" si="3"/>
        <v>1.3087141101743169E-2</v>
      </c>
      <c r="E121">
        <f t="shared" si="4"/>
        <v>1.3876901909928579E-2</v>
      </c>
      <c r="F121">
        <f t="shared" si="5"/>
        <v>1.9256840661777944E-4</v>
      </c>
    </row>
    <row r="122" spans="1:6" x14ac:dyDescent="0.25">
      <c r="A122" s="1">
        <v>42367</v>
      </c>
      <c r="B122">
        <v>1446.8242319999999</v>
      </c>
      <c r="D122">
        <f t="shared" si="3"/>
        <v>-4.2228884700855366E-3</v>
      </c>
      <c r="E122">
        <f t="shared" si="4"/>
        <v>-3.4331276619001269E-3</v>
      </c>
      <c r="F122">
        <f t="shared" si="5"/>
        <v>1.1786365542903832E-5</v>
      </c>
    </row>
    <row r="123" spans="1:6" x14ac:dyDescent="0.25">
      <c r="A123" s="1">
        <v>42372</v>
      </c>
      <c r="B123">
        <v>1394.3873040000001</v>
      </c>
      <c r="D123">
        <f t="shared" si="3"/>
        <v>-3.6915859451475692E-2</v>
      </c>
      <c r="E123">
        <f t="shared" si="4"/>
        <v>-3.6126098643290284E-2</v>
      </c>
      <c r="F123">
        <f t="shared" si="5"/>
        <v>1.3050950031847401E-3</v>
      </c>
    </row>
    <row r="124" spans="1:6" x14ac:dyDescent="0.25">
      <c r="A124" s="1">
        <v>42373</v>
      </c>
      <c r="B124">
        <v>1387.0307869999999</v>
      </c>
      <c r="D124">
        <f t="shared" si="3"/>
        <v>-5.2897722767951336E-3</v>
      </c>
      <c r="E124">
        <f t="shared" si="4"/>
        <v>-4.5000114686097239E-3</v>
      </c>
      <c r="F124">
        <f t="shared" si="5"/>
        <v>2.0250103217619043E-5</v>
      </c>
    </row>
    <row r="125" spans="1:6" x14ac:dyDescent="0.25">
      <c r="A125" s="1">
        <v>42375</v>
      </c>
      <c r="B125">
        <v>1357.117714</v>
      </c>
      <c r="D125">
        <f t="shared" si="3"/>
        <v>-2.180221506078639E-2</v>
      </c>
      <c r="E125">
        <f t="shared" si="4"/>
        <v>-2.1012454252600982E-2</v>
      </c>
      <c r="F125">
        <f t="shared" si="5"/>
        <v>4.4152323371764906E-4</v>
      </c>
    </row>
    <row r="126" spans="1:6" x14ac:dyDescent="0.25">
      <c r="A126" s="1">
        <v>42376</v>
      </c>
      <c r="B126">
        <v>1348.763324</v>
      </c>
      <c r="D126">
        <f t="shared" si="3"/>
        <v>-6.1750065351901823E-3</v>
      </c>
      <c r="E126">
        <f t="shared" si="4"/>
        <v>-5.3852457270047727E-3</v>
      </c>
      <c r="F126">
        <f t="shared" si="5"/>
        <v>2.9000871540223163E-5</v>
      </c>
    </row>
    <row r="127" spans="1:6" x14ac:dyDescent="0.25">
      <c r="A127" s="1">
        <v>42379</v>
      </c>
      <c r="B127">
        <v>1348.642421</v>
      </c>
      <c r="D127">
        <f t="shared" si="3"/>
        <v>-8.9643910861492116E-5</v>
      </c>
      <c r="E127">
        <f t="shared" si="4"/>
        <v>7.0011689732391762E-4</v>
      </c>
      <c r="F127">
        <f t="shared" si="5"/>
        <v>4.9016366991846896E-7</v>
      </c>
    </row>
    <row r="128" spans="1:6" x14ac:dyDescent="0.25">
      <c r="A128" s="1">
        <v>42380</v>
      </c>
      <c r="B128">
        <v>1351.2592099999999</v>
      </c>
      <c r="D128">
        <f t="shared" si="3"/>
        <v>1.9384334520498312E-3</v>
      </c>
      <c r="E128">
        <f t="shared" si="4"/>
        <v>2.7281942602352411E-3</v>
      </c>
      <c r="F128">
        <f t="shared" si="5"/>
        <v>7.4430439215805141E-6</v>
      </c>
    </row>
    <row r="129" spans="1:6" x14ac:dyDescent="0.25">
      <c r="A129" s="1">
        <v>42381</v>
      </c>
      <c r="B129">
        <v>1360.97839</v>
      </c>
      <c r="D129">
        <f t="shared" si="3"/>
        <v>7.1669396531660011E-3</v>
      </c>
      <c r="E129">
        <f t="shared" si="4"/>
        <v>7.9567004613514108E-3</v>
      </c>
      <c r="F129">
        <f t="shared" si="5"/>
        <v>6.3309082231669756E-5</v>
      </c>
    </row>
    <row r="130" spans="1:6" x14ac:dyDescent="0.25">
      <c r="A130" s="1">
        <v>42382</v>
      </c>
      <c r="B130">
        <v>1339.4684689999999</v>
      </c>
      <c r="D130">
        <f t="shared" si="3"/>
        <v>-1.5930975167307161E-2</v>
      </c>
      <c r="E130">
        <f t="shared" si="4"/>
        <v>-1.5141214359121751E-2</v>
      </c>
      <c r="F130">
        <f t="shared" si="5"/>
        <v>2.2925637226887472E-4</v>
      </c>
    </row>
    <row r="131" spans="1:6" x14ac:dyDescent="0.25">
      <c r="A131" s="1">
        <v>42383</v>
      </c>
      <c r="B131">
        <v>1305.2408379999999</v>
      </c>
      <c r="D131">
        <f t="shared" si="3"/>
        <v>-2.588529640616909E-2</v>
      </c>
      <c r="E131">
        <f t="shared" si="4"/>
        <v>-2.5095535597983679E-2</v>
      </c>
      <c r="F131">
        <f t="shared" si="5"/>
        <v>6.2978590694966598E-4</v>
      </c>
    </row>
    <row r="132" spans="1:6" x14ac:dyDescent="0.25">
      <c r="A132" s="1">
        <v>42386</v>
      </c>
      <c r="B132">
        <v>1306.0189479999999</v>
      </c>
      <c r="D132">
        <f t="shared" ref="D132:D195" si="6">LN(B132/B131)</f>
        <v>5.9596523272179751E-4</v>
      </c>
      <c r="E132">
        <f t="shared" ref="E132:E195" si="7">D132-AVERAGE(D$2:D$251)</f>
        <v>1.3857260409072072E-3</v>
      </c>
      <c r="F132">
        <f t="shared" ref="F132:F195" si="8">E132*E132</f>
        <v>1.9202366604483628E-6</v>
      </c>
    </row>
    <row r="133" spans="1:6" x14ac:dyDescent="0.25">
      <c r="A133" s="1">
        <v>42387</v>
      </c>
      <c r="B133">
        <v>1332.1653779999999</v>
      </c>
      <c r="D133">
        <f t="shared" si="6"/>
        <v>1.9822182897273263E-2</v>
      </c>
      <c r="E133">
        <f t="shared" si="7"/>
        <v>2.0611943705458671E-2</v>
      </c>
      <c r="F133">
        <f t="shared" si="8"/>
        <v>4.2485222331699736E-4</v>
      </c>
    </row>
    <row r="134" spans="1:6" x14ac:dyDescent="0.25">
      <c r="A134" s="1">
        <v>42388</v>
      </c>
      <c r="B134">
        <v>1290.945477</v>
      </c>
      <c r="D134">
        <f t="shared" si="6"/>
        <v>-3.1430844248865053E-2</v>
      </c>
      <c r="E134">
        <f t="shared" si="7"/>
        <v>-3.0641083440679645E-2</v>
      </c>
      <c r="F134">
        <f t="shared" si="8"/>
        <v>9.388759944186924E-4</v>
      </c>
    </row>
    <row r="135" spans="1:6" x14ac:dyDescent="0.25">
      <c r="A135" s="1">
        <v>42389</v>
      </c>
      <c r="B135">
        <v>1312.6002960000001</v>
      </c>
      <c r="D135">
        <f t="shared" si="6"/>
        <v>1.6635250744022178E-2</v>
      </c>
      <c r="E135">
        <f t="shared" si="7"/>
        <v>1.7425011552207589E-2</v>
      </c>
      <c r="F135">
        <f t="shared" si="8"/>
        <v>3.0363102759456797E-4</v>
      </c>
    </row>
    <row r="136" spans="1:6" x14ac:dyDescent="0.25">
      <c r="A136" s="1">
        <v>42390</v>
      </c>
      <c r="B136">
        <v>1361.361238</v>
      </c>
      <c r="D136">
        <f t="shared" si="6"/>
        <v>3.6474980901275614E-2</v>
      </c>
      <c r="E136">
        <f t="shared" si="7"/>
        <v>3.7264741709461022E-2</v>
      </c>
      <c r="F136">
        <f t="shared" si="8"/>
        <v>1.3886609746728438E-3</v>
      </c>
    </row>
    <row r="137" spans="1:6" x14ac:dyDescent="0.25">
      <c r="A137" s="1">
        <v>42393</v>
      </c>
      <c r="B137">
        <v>1354.4117630000001</v>
      </c>
      <c r="D137">
        <f t="shared" si="6"/>
        <v>-5.1178726397095699E-3</v>
      </c>
      <c r="E137">
        <f t="shared" si="7"/>
        <v>-4.3281118315241602E-3</v>
      </c>
      <c r="F137">
        <f t="shared" si="8"/>
        <v>1.873255202617942E-5</v>
      </c>
    </row>
    <row r="138" spans="1:6" x14ac:dyDescent="0.25">
      <c r="A138" s="1">
        <v>42394</v>
      </c>
      <c r="B138">
        <v>1375.735381</v>
      </c>
      <c r="D138">
        <f t="shared" si="6"/>
        <v>1.5621173871729828E-2</v>
      </c>
      <c r="E138">
        <f t="shared" si="7"/>
        <v>1.6410934679915237E-2</v>
      </c>
      <c r="F138">
        <f t="shared" si="8"/>
        <v>2.6931877706844464E-4</v>
      </c>
    </row>
    <row r="139" spans="1:6" x14ac:dyDescent="0.25">
      <c r="A139" s="1">
        <v>42395</v>
      </c>
      <c r="B139">
        <v>1365.589821</v>
      </c>
      <c r="D139">
        <f t="shared" si="6"/>
        <v>-7.4019720935025657E-3</v>
      </c>
      <c r="E139">
        <f t="shared" si="7"/>
        <v>-6.612211285317156E-3</v>
      </c>
      <c r="F139">
        <f t="shared" si="8"/>
        <v>4.3721338081675553E-5</v>
      </c>
    </row>
    <row r="140" spans="1:6" x14ac:dyDescent="0.25">
      <c r="A140" s="1">
        <v>42396</v>
      </c>
      <c r="B140">
        <v>1333.3193980000001</v>
      </c>
      <c r="D140">
        <f t="shared" si="6"/>
        <v>-2.3914817706717547E-2</v>
      </c>
      <c r="E140">
        <f t="shared" si="7"/>
        <v>-2.3125056898532136E-2</v>
      </c>
      <c r="F140">
        <f t="shared" si="8"/>
        <v>5.3476825656034873E-4</v>
      </c>
    </row>
    <row r="141" spans="1:6" x14ac:dyDescent="0.25">
      <c r="A141" s="1">
        <v>42397</v>
      </c>
      <c r="B141">
        <v>1356.320618</v>
      </c>
      <c r="D141">
        <f t="shared" si="6"/>
        <v>1.7103984625376427E-2</v>
      </c>
      <c r="E141">
        <f t="shared" si="7"/>
        <v>1.7893745433561835E-2</v>
      </c>
      <c r="F141">
        <f t="shared" si="8"/>
        <v>3.20186125641115E-4</v>
      </c>
    </row>
    <row r="142" spans="1:6" x14ac:dyDescent="0.25">
      <c r="A142" s="1">
        <v>42400</v>
      </c>
      <c r="B142">
        <v>1342.433141</v>
      </c>
      <c r="D142">
        <f t="shared" si="6"/>
        <v>-1.0291861224008813E-2</v>
      </c>
      <c r="E142">
        <f t="shared" si="7"/>
        <v>-9.5021004158234029E-3</v>
      </c>
      <c r="F142">
        <f t="shared" si="8"/>
        <v>9.0289912312391284E-5</v>
      </c>
    </row>
    <row r="143" spans="1:6" x14ac:dyDescent="0.25">
      <c r="A143" s="1">
        <v>42401</v>
      </c>
      <c r="B143">
        <v>1320.291084</v>
      </c>
      <c r="D143">
        <f t="shared" si="6"/>
        <v>-1.6631513828994089E-2</v>
      </c>
      <c r="E143">
        <f t="shared" si="7"/>
        <v>-1.5841753020808681E-2</v>
      </c>
      <c r="F143">
        <f t="shared" si="8"/>
        <v>2.5096113877230095E-4</v>
      </c>
    </row>
    <row r="144" spans="1:6" x14ac:dyDescent="0.25">
      <c r="A144" s="1">
        <v>42402</v>
      </c>
      <c r="B144">
        <v>1305.4903119999999</v>
      </c>
      <c r="D144">
        <f t="shared" si="6"/>
        <v>-1.1273542251554089E-2</v>
      </c>
      <c r="E144">
        <f t="shared" si="7"/>
        <v>-1.048378144336868E-2</v>
      </c>
      <c r="F144">
        <f t="shared" si="8"/>
        <v>1.0990967335232147E-4</v>
      </c>
    </row>
    <row r="145" spans="1:6" x14ac:dyDescent="0.25">
      <c r="A145" s="1">
        <v>42403</v>
      </c>
      <c r="B145">
        <v>1333.7230970000001</v>
      </c>
      <c r="D145">
        <f t="shared" si="6"/>
        <v>2.1395664265827393E-2</v>
      </c>
      <c r="E145">
        <f t="shared" si="7"/>
        <v>2.2185425074012805E-2</v>
      </c>
      <c r="F145">
        <f t="shared" si="8"/>
        <v>4.9219308571463605E-4</v>
      </c>
    </row>
    <row r="146" spans="1:6" x14ac:dyDescent="0.25">
      <c r="A146" s="1">
        <v>42404</v>
      </c>
      <c r="B146">
        <v>1330.110797</v>
      </c>
      <c r="D146">
        <f t="shared" si="6"/>
        <v>-2.7121077048639572E-3</v>
      </c>
      <c r="E146">
        <f t="shared" si="7"/>
        <v>-1.9223468966785475E-3</v>
      </c>
      <c r="F146">
        <f t="shared" si="8"/>
        <v>3.6954175911696423E-6</v>
      </c>
    </row>
    <row r="147" spans="1:6" x14ac:dyDescent="0.25">
      <c r="A147" s="1">
        <v>42407</v>
      </c>
      <c r="B147">
        <v>1273.951542</v>
      </c>
      <c r="D147">
        <f t="shared" si="6"/>
        <v>-4.3138724459116512E-2</v>
      </c>
      <c r="E147">
        <f t="shared" si="7"/>
        <v>-4.2348963650931104E-2</v>
      </c>
      <c r="F147">
        <f t="shared" si="8"/>
        <v>1.7934347223078839E-3</v>
      </c>
    </row>
    <row r="148" spans="1:6" x14ac:dyDescent="0.25">
      <c r="A148" s="1">
        <v>42408</v>
      </c>
      <c r="B148">
        <v>1271.445219</v>
      </c>
      <c r="D148">
        <f t="shared" si="6"/>
        <v>-1.9692991272640859E-3</v>
      </c>
      <c r="E148">
        <f t="shared" si="7"/>
        <v>-1.1795383190786762E-3</v>
      </c>
      <c r="F148">
        <f t="shared" si="8"/>
        <v>1.3913106461749489E-6</v>
      </c>
    </row>
    <row r="149" spans="1:6" x14ac:dyDescent="0.25">
      <c r="A149" s="1">
        <v>42409</v>
      </c>
      <c r="B149">
        <v>1297.8180829999999</v>
      </c>
      <c r="D149">
        <f t="shared" si="6"/>
        <v>2.0530235495198005E-2</v>
      </c>
      <c r="E149">
        <f t="shared" si="7"/>
        <v>2.1319996303383416E-2</v>
      </c>
      <c r="F149">
        <f t="shared" si="8"/>
        <v>4.5454224237628256E-4</v>
      </c>
    </row>
    <row r="150" spans="1:6" x14ac:dyDescent="0.25">
      <c r="A150" s="1">
        <v>42410</v>
      </c>
      <c r="B150">
        <v>1247.063392</v>
      </c>
      <c r="D150">
        <f t="shared" si="6"/>
        <v>-3.989295567649704E-2</v>
      </c>
      <c r="E150">
        <f t="shared" si="7"/>
        <v>-3.9103194868311632E-2</v>
      </c>
      <c r="F150">
        <f t="shared" si="8"/>
        <v>1.5290598489091532E-3</v>
      </c>
    </row>
    <row r="151" spans="1:6" x14ac:dyDescent="0.25">
      <c r="A151" s="1">
        <v>42411</v>
      </c>
      <c r="B151">
        <v>1286.6653349999999</v>
      </c>
      <c r="D151">
        <f t="shared" si="6"/>
        <v>3.1262358822734086E-2</v>
      </c>
      <c r="E151">
        <f t="shared" si="7"/>
        <v>3.2052119630919494E-2</v>
      </c>
      <c r="F151">
        <f t="shared" si="8"/>
        <v>1.0273383728347748E-3</v>
      </c>
    </row>
    <row r="152" spans="1:6" x14ac:dyDescent="0.25">
      <c r="A152" s="1">
        <v>42414</v>
      </c>
      <c r="B152">
        <v>1336.1733320000001</v>
      </c>
      <c r="D152">
        <f t="shared" si="6"/>
        <v>3.7755946385967479E-2</v>
      </c>
      <c r="E152">
        <f t="shared" si="7"/>
        <v>3.8545707194152887E-2</v>
      </c>
      <c r="F152">
        <f t="shared" si="8"/>
        <v>1.4857715430973697E-3</v>
      </c>
    </row>
    <row r="153" spans="1:6" x14ac:dyDescent="0.25">
      <c r="A153" s="1">
        <v>42415</v>
      </c>
      <c r="B153">
        <v>1328.144857</v>
      </c>
      <c r="D153">
        <f t="shared" si="6"/>
        <v>-6.026682048149894E-3</v>
      </c>
      <c r="E153">
        <f t="shared" si="7"/>
        <v>-5.2369212399644843E-3</v>
      </c>
      <c r="F153">
        <f t="shared" si="8"/>
        <v>2.7425344073591151E-5</v>
      </c>
    </row>
    <row r="154" spans="1:6" x14ac:dyDescent="0.25">
      <c r="A154" s="1">
        <v>42416</v>
      </c>
      <c r="B154">
        <v>1374.246975</v>
      </c>
      <c r="D154">
        <f t="shared" si="6"/>
        <v>3.4122802383736835E-2</v>
      </c>
      <c r="E154">
        <f t="shared" si="7"/>
        <v>3.4912563191922243E-2</v>
      </c>
      <c r="F154">
        <f t="shared" si="8"/>
        <v>1.2188870686299638E-3</v>
      </c>
    </row>
    <row r="155" spans="1:6" x14ac:dyDescent="0.25">
      <c r="A155" s="1">
        <v>42417</v>
      </c>
      <c r="B155">
        <v>1362.983845</v>
      </c>
      <c r="D155">
        <f t="shared" si="6"/>
        <v>-8.2296264425826132E-3</v>
      </c>
      <c r="E155">
        <f t="shared" si="7"/>
        <v>-7.4398656343972035E-3</v>
      </c>
      <c r="F155">
        <f t="shared" si="8"/>
        <v>5.5351600657884507E-5</v>
      </c>
    </row>
    <row r="156" spans="1:6" x14ac:dyDescent="0.25">
      <c r="A156" s="1">
        <v>42418</v>
      </c>
      <c r="B156">
        <v>1355.9458380000001</v>
      </c>
      <c r="D156">
        <f t="shared" si="6"/>
        <v>-5.1770538703667926E-3</v>
      </c>
      <c r="E156">
        <f t="shared" si="7"/>
        <v>-4.3872930621813829E-3</v>
      </c>
      <c r="F156">
        <f t="shared" si="8"/>
        <v>1.9248340413464896E-5</v>
      </c>
    </row>
    <row r="157" spans="1:6" x14ac:dyDescent="0.25">
      <c r="A157" s="1">
        <v>42421</v>
      </c>
      <c r="B157">
        <v>1385.7428749999999</v>
      </c>
      <c r="D157">
        <f t="shared" si="6"/>
        <v>2.1737121441891556E-2</v>
      </c>
      <c r="E157">
        <f t="shared" si="7"/>
        <v>2.2526882250076964E-2</v>
      </c>
      <c r="F157">
        <f t="shared" si="8"/>
        <v>5.0746042390883257E-4</v>
      </c>
    </row>
    <row r="158" spans="1:6" x14ac:dyDescent="0.25">
      <c r="A158" s="1">
        <v>42422</v>
      </c>
      <c r="B158">
        <v>1366.5264589999999</v>
      </c>
      <c r="D158">
        <f t="shared" si="6"/>
        <v>-1.3964278880768958E-2</v>
      </c>
      <c r="E158">
        <f t="shared" si="7"/>
        <v>-1.3174518072583548E-2</v>
      </c>
      <c r="F158">
        <f t="shared" si="8"/>
        <v>1.7356792644483053E-4</v>
      </c>
    </row>
    <row r="159" spans="1:6" x14ac:dyDescent="0.25">
      <c r="A159" s="1">
        <v>42423</v>
      </c>
      <c r="B159">
        <v>1327.84709</v>
      </c>
      <c r="D159">
        <f t="shared" si="6"/>
        <v>-2.8713187451247988E-2</v>
      </c>
      <c r="E159">
        <f t="shared" si="7"/>
        <v>-2.7923426643062577E-2</v>
      </c>
      <c r="F159">
        <f t="shared" si="8"/>
        <v>7.7971775549049696E-4</v>
      </c>
    </row>
    <row r="160" spans="1:6" x14ac:dyDescent="0.25">
      <c r="A160" s="1">
        <v>42424</v>
      </c>
      <c r="B160">
        <v>1360.967175</v>
      </c>
      <c r="D160">
        <f t="shared" si="6"/>
        <v>2.4636703730626732E-2</v>
      </c>
      <c r="E160">
        <f t="shared" si="7"/>
        <v>2.5426464538812144E-2</v>
      </c>
      <c r="F160">
        <f t="shared" si="8"/>
        <v>6.4650509894347138E-4</v>
      </c>
    </row>
    <row r="161" spans="1:6" x14ac:dyDescent="0.25">
      <c r="A161" s="1">
        <v>42425</v>
      </c>
      <c r="B161">
        <v>1370.7990460000001</v>
      </c>
      <c r="D161">
        <f t="shared" si="6"/>
        <v>7.1982099909930633E-3</v>
      </c>
      <c r="E161">
        <f t="shared" si="7"/>
        <v>7.9879707991784739E-3</v>
      </c>
      <c r="F161">
        <f t="shared" si="8"/>
        <v>6.3807677488527986E-5</v>
      </c>
    </row>
    <row r="162" spans="1:6" x14ac:dyDescent="0.25">
      <c r="A162" s="1">
        <v>42428</v>
      </c>
      <c r="B162">
        <v>1372.5382059999999</v>
      </c>
      <c r="D162">
        <f t="shared" si="6"/>
        <v>1.2679157341832748E-3</v>
      </c>
      <c r="E162">
        <f t="shared" si="7"/>
        <v>2.0576765423686843E-3</v>
      </c>
      <c r="F162">
        <f t="shared" si="8"/>
        <v>4.2340327530143438E-6</v>
      </c>
    </row>
    <row r="163" spans="1:6" x14ac:dyDescent="0.25">
      <c r="A163" s="1">
        <v>42429</v>
      </c>
      <c r="B163">
        <v>1391.450552</v>
      </c>
      <c r="D163">
        <f t="shared" si="6"/>
        <v>1.368503479133037E-2</v>
      </c>
      <c r="E163">
        <f t="shared" si="7"/>
        <v>1.4474795599515779E-2</v>
      </c>
      <c r="F163">
        <f t="shared" si="8"/>
        <v>2.0951970764776138E-4</v>
      </c>
    </row>
    <row r="164" spans="1:6" x14ac:dyDescent="0.25">
      <c r="A164" s="1">
        <v>42430</v>
      </c>
      <c r="B164">
        <v>1383.709582</v>
      </c>
      <c r="D164">
        <f t="shared" si="6"/>
        <v>-5.5787700189200515E-3</v>
      </c>
      <c r="E164">
        <f t="shared" si="7"/>
        <v>-4.7890092107346419E-3</v>
      </c>
      <c r="F164">
        <f t="shared" si="8"/>
        <v>2.2934609220501237E-5</v>
      </c>
    </row>
    <row r="165" spans="1:6" x14ac:dyDescent="0.25">
      <c r="A165" s="1">
        <v>42431</v>
      </c>
      <c r="B165">
        <v>1389.447895</v>
      </c>
      <c r="D165">
        <f t="shared" si="6"/>
        <v>4.1384748162229344E-3</v>
      </c>
      <c r="E165">
        <f t="shared" si="7"/>
        <v>4.928235624408344E-3</v>
      </c>
      <c r="F165">
        <f t="shared" si="8"/>
        <v>2.42875063696875E-5</v>
      </c>
    </row>
    <row r="166" spans="1:6" x14ac:dyDescent="0.25">
      <c r="A166" s="1">
        <v>42432</v>
      </c>
      <c r="B166">
        <v>1403.7653250000001</v>
      </c>
      <c r="D166">
        <f t="shared" si="6"/>
        <v>1.0251673800115905E-2</v>
      </c>
      <c r="E166">
        <f t="shared" si="7"/>
        <v>1.1041434608301315E-2</v>
      </c>
      <c r="F166">
        <f t="shared" si="8"/>
        <v>1.2191327820939401E-4</v>
      </c>
    </row>
    <row r="167" spans="1:6" x14ac:dyDescent="0.25">
      <c r="A167" s="1">
        <v>42435</v>
      </c>
      <c r="B167">
        <v>1397.0364259999999</v>
      </c>
      <c r="D167">
        <f t="shared" si="6"/>
        <v>-4.8049898169004847E-3</v>
      </c>
      <c r="E167">
        <f t="shared" si="7"/>
        <v>-4.015229008715075E-3</v>
      </c>
      <c r="F167">
        <f t="shared" si="8"/>
        <v>1.6122063992427045E-5</v>
      </c>
    </row>
    <row r="168" spans="1:6" x14ac:dyDescent="0.25">
      <c r="A168" s="1">
        <v>42436</v>
      </c>
      <c r="B168">
        <v>1390.5756490000001</v>
      </c>
      <c r="D168">
        <f t="shared" si="6"/>
        <v>-4.6353569969413214E-3</v>
      </c>
      <c r="E168">
        <f t="shared" si="7"/>
        <v>-3.8455961887559117E-3</v>
      </c>
      <c r="F168">
        <f t="shared" si="8"/>
        <v>1.4788610046973994E-5</v>
      </c>
    </row>
    <row r="169" spans="1:6" x14ac:dyDescent="0.25">
      <c r="A169" s="1">
        <v>42437</v>
      </c>
      <c r="B169">
        <v>1398.467316</v>
      </c>
      <c r="D169">
        <f t="shared" si="6"/>
        <v>5.6590652492066167E-3</v>
      </c>
      <c r="E169">
        <f t="shared" si="7"/>
        <v>6.4488260573920264E-3</v>
      </c>
      <c r="F169">
        <f t="shared" si="8"/>
        <v>4.1587357518498388E-5</v>
      </c>
    </row>
    <row r="170" spans="1:6" x14ac:dyDescent="0.25">
      <c r="A170" s="1">
        <v>42438</v>
      </c>
      <c r="B170">
        <v>1385.057176</v>
      </c>
      <c r="D170">
        <f t="shared" si="6"/>
        <v>-9.6354415347172494E-3</v>
      </c>
      <c r="E170">
        <f t="shared" si="7"/>
        <v>-8.8456807265318398E-3</v>
      </c>
      <c r="F170">
        <f t="shared" si="8"/>
        <v>7.8246067515736853E-5</v>
      </c>
    </row>
    <row r="171" spans="1:6" x14ac:dyDescent="0.25">
      <c r="A171" s="1">
        <v>42439</v>
      </c>
      <c r="B171">
        <v>1418.3942709999999</v>
      </c>
      <c r="D171">
        <f t="shared" si="6"/>
        <v>2.3784015613930277E-2</v>
      </c>
      <c r="E171">
        <f t="shared" si="7"/>
        <v>2.4573776422115688E-2</v>
      </c>
      <c r="F171">
        <f t="shared" si="8"/>
        <v>6.0387048764412891E-4</v>
      </c>
    </row>
    <row r="172" spans="1:6" x14ac:dyDescent="0.25">
      <c r="A172" s="1">
        <v>42442</v>
      </c>
      <c r="B172">
        <v>1424.1948640000001</v>
      </c>
      <c r="D172">
        <f t="shared" si="6"/>
        <v>4.0812096126952007E-3</v>
      </c>
      <c r="E172">
        <f t="shared" si="7"/>
        <v>4.8709704208806104E-3</v>
      </c>
      <c r="F172">
        <f t="shared" si="8"/>
        <v>2.3726352841093829E-5</v>
      </c>
    </row>
    <row r="173" spans="1:6" x14ac:dyDescent="0.25">
      <c r="A173" s="1">
        <v>42443</v>
      </c>
      <c r="B173">
        <v>1403.9545029999999</v>
      </c>
      <c r="D173">
        <f t="shared" si="6"/>
        <v>-1.4313746516403568E-2</v>
      </c>
      <c r="E173">
        <f t="shared" si="7"/>
        <v>-1.3523985708218158E-2</v>
      </c>
      <c r="F173">
        <f t="shared" si="8"/>
        <v>1.8289818943608899E-4</v>
      </c>
    </row>
    <row r="174" spans="1:6" x14ac:dyDescent="0.25">
      <c r="A174" s="1">
        <v>42444</v>
      </c>
      <c r="B174">
        <v>1393.0957639999999</v>
      </c>
      <c r="D174">
        <f t="shared" si="6"/>
        <v>-7.7644607830785178E-3</v>
      </c>
      <c r="E174">
        <f t="shared" si="7"/>
        <v>-6.9746999748931081E-3</v>
      </c>
      <c r="F174">
        <f t="shared" si="8"/>
        <v>4.864643973977392E-5</v>
      </c>
    </row>
    <row r="175" spans="1:6" x14ac:dyDescent="0.25">
      <c r="A175" s="1">
        <v>42445</v>
      </c>
      <c r="B175">
        <v>1390.8555699999999</v>
      </c>
      <c r="D175">
        <f t="shared" si="6"/>
        <v>-1.6093632501105195E-3</v>
      </c>
      <c r="E175">
        <f t="shared" si="7"/>
        <v>-8.1960244192510979E-4</v>
      </c>
      <c r="F175">
        <f t="shared" si="8"/>
        <v>6.7174816280960295E-7</v>
      </c>
    </row>
    <row r="176" spans="1:6" x14ac:dyDescent="0.25">
      <c r="A176" s="1">
        <v>42446</v>
      </c>
      <c r="B176">
        <v>1391.378494</v>
      </c>
      <c r="D176">
        <f t="shared" si="6"/>
        <v>3.7590223836591382E-4</v>
      </c>
      <c r="E176">
        <f t="shared" si="7"/>
        <v>1.1656630465513235E-3</v>
      </c>
      <c r="F176">
        <f t="shared" si="8"/>
        <v>1.358770338095313E-6</v>
      </c>
    </row>
    <row r="177" spans="1:6" x14ac:dyDescent="0.25">
      <c r="A177" s="1">
        <v>42449</v>
      </c>
      <c r="B177">
        <v>1377.561042</v>
      </c>
      <c r="D177">
        <f t="shared" si="6"/>
        <v>-9.9804033383500204E-3</v>
      </c>
      <c r="E177">
        <f t="shared" si="7"/>
        <v>-9.1906425301646107E-3</v>
      </c>
      <c r="F177">
        <f t="shared" si="8"/>
        <v>8.4467910117270558E-5</v>
      </c>
    </row>
    <row r="178" spans="1:6" x14ac:dyDescent="0.25">
      <c r="A178" s="1">
        <v>42450</v>
      </c>
      <c r="B178">
        <v>1382.438187</v>
      </c>
      <c r="D178">
        <f t="shared" si="6"/>
        <v>3.5341677093146755E-3</v>
      </c>
      <c r="E178">
        <f t="shared" si="7"/>
        <v>4.3239285175000856E-3</v>
      </c>
      <c r="F178">
        <f t="shared" si="8"/>
        <v>1.8696357824450488E-5</v>
      </c>
    </row>
    <row r="179" spans="1:6" x14ac:dyDescent="0.25">
      <c r="A179" s="1">
        <v>42451</v>
      </c>
      <c r="B179">
        <v>1368.2058469999999</v>
      </c>
      <c r="D179">
        <f t="shared" si="6"/>
        <v>-1.0348461550387633E-2</v>
      </c>
      <c r="E179">
        <f t="shared" si="7"/>
        <v>-9.5587007422022231E-3</v>
      </c>
      <c r="F179">
        <f t="shared" si="8"/>
        <v>9.1368759878977338E-5</v>
      </c>
    </row>
    <row r="180" spans="1:6" x14ac:dyDescent="0.25">
      <c r="A180" s="1">
        <v>42452</v>
      </c>
      <c r="B180">
        <v>1345.34052</v>
      </c>
      <c r="D180">
        <f t="shared" si="6"/>
        <v>-1.6853125101975237E-2</v>
      </c>
      <c r="E180">
        <f t="shared" si="7"/>
        <v>-1.6063364293789829E-2</v>
      </c>
      <c r="F180">
        <f t="shared" si="8"/>
        <v>2.5803167243500203E-4</v>
      </c>
    </row>
    <row r="181" spans="1:6" x14ac:dyDescent="0.25">
      <c r="A181" s="1">
        <v>42457</v>
      </c>
      <c r="B181">
        <v>1348.6997799999999</v>
      </c>
      <c r="D181">
        <f t="shared" si="6"/>
        <v>2.4938466889394572E-3</v>
      </c>
      <c r="E181">
        <f t="shared" si="7"/>
        <v>3.2836074971248669E-3</v>
      </c>
      <c r="F181">
        <f t="shared" si="8"/>
        <v>1.0782078195174632E-5</v>
      </c>
    </row>
    <row r="182" spans="1:6" x14ac:dyDescent="0.25">
      <c r="A182" s="1">
        <v>42458</v>
      </c>
      <c r="B182">
        <v>1376.824503</v>
      </c>
      <c r="D182">
        <f t="shared" si="6"/>
        <v>2.0638760401866314E-2</v>
      </c>
      <c r="E182">
        <f t="shared" si="7"/>
        <v>2.1428521210051725E-2</v>
      </c>
      <c r="F182">
        <f t="shared" si="8"/>
        <v>4.5918152124963663E-4</v>
      </c>
    </row>
    <row r="183" spans="1:6" x14ac:dyDescent="0.25">
      <c r="A183" s="1">
        <v>42459</v>
      </c>
      <c r="B183">
        <v>1365.7018499999999</v>
      </c>
      <c r="D183">
        <f t="shared" si="6"/>
        <v>-8.1112905044818835E-3</v>
      </c>
      <c r="E183">
        <f t="shared" si="7"/>
        <v>-7.3215296962964738E-3</v>
      </c>
      <c r="F183">
        <f t="shared" si="8"/>
        <v>5.3604797093751135E-5</v>
      </c>
    </row>
    <row r="184" spans="1:6" x14ac:dyDescent="0.25">
      <c r="A184" s="1">
        <v>42460</v>
      </c>
      <c r="B184">
        <v>1358.221237</v>
      </c>
      <c r="D184">
        <f t="shared" si="6"/>
        <v>-5.4925426066310271E-3</v>
      </c>
      <c r="E184">
        <f t="shared" si="7"/>
        <v>-4.7027817984456174E-3</v>
      </c>
      <c r="F184">
        <f t="shared" si="8"/>
        <v>2.2116156643791396E-5</v>
      </c>
    </row>
    <row r="185" spans="1:6" x14ac:dyDescent="0.25">
      <c r="A185" s="1">
        <v>42463</v>
      </c>
      <c r="B185">
        <v>1361.857166</v>
      </c>
      <c r="D185">
        <f t="shared" si="6"/>
        <v>2.6734017383556441E-3</v>
      </c>
      <c r="E185">
        <f t="shared" si="7"/>
        <v>3.4631625465410538E-3</v>
      </c>
      <c r="F185">
        <f t="shared" si="8"/>
        <v>1.1993494823764717E-5</v>
      </c>
    </row>
    <row r="186" spans="1:6" x14ac:dyDescent="0.25">
      <c r="A186" s="1">
        <v>42464</v>
      </c>
      <c r="B186">
        <v>1333.8456859999999</v>
      </c>
      <c r="D186">
        <f t="shared" si="6"/>
        <v>-2.0783068308643019E-2</v>
      </c>
      <c r="E186">
        <f t="shared" si="7"/>
        <v>-1.9993307500457608E-2</v>
      </c>
      <c r="F186">
        <f t="shared" si="8"/>
        <v>3.9973234480785444E-4</v>
      </c>
    </row>
    <row r="187" spans="1:6" x14ac:dyDescent="0.25">
      <c r="A187" s="1">
        <v>42465</v>
      </c>
      <c r="B187">
        <v>1349.017366</v>
      </c>
      <c r="D187">
        <f t="shared" si="6"/>
        <v>1.1310187241110272E-2</v>
      </c>
      <c r="E187">
        <f t="shared" si="7"/>
        <v>1.2099948049295681E-2</v>
      </c>
      <c r="F187">
        <f t="shared" si="8"/>
        <v>1.4640874279565436E-4</v>
      </c>
    </row>
    <row r="188" spans="1:6" x14ac:dyDescent="0.25">
      <c r="A188" s="1">
        <v>42466</v>
      </c>
      <c r="B188">
        <v>1330.8418300000001</v>
      </c>
      <c r="D188">
        <f t="shared" si="6"/>
        <v>-1.3564753492772976E-2</v>
      </c>
      <c r="E188">
        <f t="shared" si="7"/>
        <v>-1.2774992684587566E-2</v>
      </c>
      <c r="F188">
        <f t="shared" si="8"/>
        <v>1.6320043809126583E-4</v>
      </c>
    </row>
    <row r="189" spans="1:6" x14ac:dyDescent="0.25">
      <c r="A189" s="1">
        <v>42467</v>
      </c>
      <c r="B189">
        <v>1364.9448829999999</v>
      </c>
      <c r="D189">
        <f t="shared" si="6"/>
        <v>2.5302352177677328E-2</v>
      </c>
      <c r="E189">
        <f t="shared" si="7"/>
        <v>2.6092112985862739E-2</v>
      </c>
      <c r="F189">
        <f t="shared" si="8"/>
        <v>6.8079836006702701E-4</v>
      </c>
    </row>
    <row r="190" spans="1:6" x14ac:dyDescent="0.25">
      <c r="A190" s="1">
        <v>42470</v>
      </c>
      <c r="B190">
        <v>1368.6151299999999</v>
      </c>
      <c r="D190">
        <f t="shared" si="6"/>
        <v>2.6853255008484366E-3</v>
      </c>
      <c r="E190">
        <f t="shared" si="7"/>
        <v>3.4750863090338463E-3</v>
      </c>
      <c r="F190">
        <f t="shared" si="8"/>
        <v>1.2076224855234481E-5</v>
      </c>
    </row>
    <row r="191" spans="1:6" x14ac:dyDescent="0.25">
      <c r="A191" s="1">
        <v>42471</v>
      </c>
      <c r="B191">
        <v>1366.600539</v>
      </c>
      <c r="D191">
        <f t="shared" si="6"/>
        <v>-1.4730767940022238E-3</v>
      </c>
      <c r="E191">
        <f t="shared" si="7"/>
        <v>-6.8331598581681413E-4</v>
      </c>
      <c r="F191">
        <f t="shared" si="8"/>
        <v>4.669207364728045E-7</v>
      </c>
    </row>
    <row r="192" spans="1:6" x14ac:dyDescent="0.25">
      <c r="A192" s="1">
        <v>42472</v>
      </c>
      <c r="B192">
        <v>1392.5905</v>
      </c>
      <c r="D192">
        <f t="shared" si="6"/>
        <v>1.8839383956869914E-2</v>
      </c>
      <c r="E192">
        <f t="shared" si="7"/>
        <v>1.9629144765055326E-2</v>
      </c>
      <c r="F192">
        <f t="shared" si="8"/>
        <v>3.8530332420749888E-4</v>
      </c>
    </row>
    <row r="193" spans="1:6" x14ac:dyDescent="0.25">
      <c r="A193" s="1">
        <v>42473</v>
      </c>
      <c r="B193">
        <v>1384.110819</v>
      </c>
      <c r="D193">
        <f t="shared" si="6"/>
        <v>-6.1077562091006263E-3</v>
      </c>
      <c r="E193">
        <f t="shared" si="7"/>
        <v>-5.3179954009152167E-3</v>
      </c>
      <c r="F193">
        <f t="shared" si="8"/>
        <v>2.8281075084155397E-5</v>
      </c>
    </row>
    <row r="194" spans="1:6" x14ac:dyDescent="0.25">
      <c r="A194" s="1">
        <v>42474</v>
      </c>
      <c r="B194">
        <v>1381.333703</v>
      </c>
      <c r="D194">
        <f t="shared" si="6"/>
        <v>-2.008441616849206E-3</v>
      </c>
      <c r="E194">
        <f t="shared" si="7"/>
        <v>-1.2186808086637963E-3</v>
      </c>
      <c r="F194">
        <f t="shared" si="8"/>
        <v>1.4851829134054443E-6</v>
      </c>
    </row>
    <row r="195" spans="1:6" x14ac:dyDescent="0.25">
      <c r="A195" s="1">
        <v>42477</v>
      </c>
      <c r="B195">
        <v>1381.8877399999999</v>
      </c>
      <c r="D195">
        <f t="shared" si="6"/>
        <v>4.0100803996566484E-4</v>
      </c>
      <c r="E195">
        <f t="shared" si="7"/>
        <v>1.1907688481510746E-3</v>
      </c>
      <c r="F195">
        <f t="shared" si="8"/>
        <v>1.417930449727037E-6</v>
      </c>
    </row>
    <row r="196" spans="1:6" x14ac:dyDescent="0.25">
      <c r="A196" s="1">
        <v>42478</v>
      </c>
      <c r="B196">
        <v>1410.866477</v>
      </c>
      <c r="D196">
        <f t="shared" ref="D196:D251" si="9">LN(B196/B195)</f>
        <v>2.0753546398528964E-2</v>
      </c>
      <c r="E196">
        <f t="shared" ref="E196:E251" si="10">D196-AVERAGE(D$2:D$251)</f>
        <v>2.1543307206714372E-2</v>
      </c>
      <c r="F196">
        <f t="shared" ref="F196:F251" si="11">E196*E196</f>
        <v>4.6411408540287142E-4</v>
      </c>
    </row>
    <row r="197" spans="1:6" x14ac:dyDescent="0.25">
      <c r="A197" s="1">
        <v>42479</v>
      </c>
      <c r="B197">
        <v>1419.6709639999999</v>
      </c>
      <c r="D197">
        <f t="shared" si="9"/>
        <v>6.2210909266678669E-3</v>
      </c>
      <c r="E197">
        <f t="shared" si="10"/>
        <v>7.0108517348532766E-3</v>
      </c>
      <c r="F197">
        <f t="shared" si="11"/>
        <v>4.9152042048095196E-5</v>
      </c>
    </row>
    <row r="198" spans="1:6" x14ac:dyDescent="0.25">
      <c r="A198" s="1">
        <v>42480</v>
      </c>
      <c r="B198">
        <v>1409.48982</v>
      </c>
      <c r="D198">
        <f t="shared" si="9"/>
        <v>-7.1973201433781081E-3</v>
      </c>
      <c r="E198">
        <f t="shared" si="10"/>
        <v>-6.4075593351926984E-3</v>
      </c>
      <c r="F198">
        <f t="shared" si="11"/>
        <v>4.1056816634015098E-5</v>
      </c>
    </row>
    <row r="199" spans="1:6" x14ac:dyDescent="0.25">
      <c r="A199" s="1">
        <v>42481</v>
      </c>
      <c r="B199">
        <v>1396.3730350000001</v>
      </c>
      <c r="D199">
        <f t="shared" si="9"/>
        <v>-9.3496234338760476E-3</v>
      </c>
      <c r="E199">
        <f t="shared" si="10"/>
        <v>-8.5598626256906379E-3</v>
      </c>
      <c r="F199">
        <f t="shared" si="11"/>
        <v>7.3271248170695417E-5</v>
      </c>
    </row>
    <row r="200" spans="1:6" x14ac:dyDescent="0.25">
      <c r="A200" s="1">
        <v>42484</v>
      </c>
      <c r="B200">
        <v>1389.5714290000001</v>
      </c>
      <c r="D200">
        <f t="shared" si="9"/>
        <v>-4.8828105523648808E-3</v>
      </c>
      <c r="E200">
        <f t="shared" si="10"/>
        <v>-4.0930497441794712E-3</v>
      </c>
      <c r="F200">
        <f t="shared" si="11"/>
        <v>1.6753056208327635E-5</v>
      </c>
    </row>
    <row r="201" spans="1:6" x14ac:dyDescent="0.25">
      <c r="A201" s="1">
        <v>42485</v>
      </c>
      <c r="B201">
        <v>1389.7968289999999</v>
      </c>
      <c r="D201">
        <f t="shared" si="9"/>
        <v>1.6219513182184951E-4</v>
      </c>
      <c r="E201">
        <f t="shared" si="10"/>
        <v>9.5195594000725919E-4</v>
      </c>
      <c r="F201">
        <f t="shared" si="11"/>
        <v>9.062201117151045E-7</v>
      </c>
    </row>
    <row r="202" spans="1:6" x14ac:dyDescent="0.25">
      <c r="A202" s="1">
        <v>42486</v>
      </c>
      <c r="B202">
        <v>1386.7781339999999</v>
      </c>
      <c r="D202">
        <f t="shared" si="9"/>
        <v>-2.1744028017245316E-3</v>
      </c>
      <c r="E202">
        <f t="shared" si="10"/>
        <v>-1.3846419935391219E-3</v>
      </c>
      <c r="F202">
        <f t="shared" si="11"/>
        <v>1.9172334502719938E-6</v>
      </c>
    </row>
    <row r="203" spans="1:6" x14ac:dyDescent="0.25">
      <c r="A203" s="1">
        <v>42487</v>
      </c>
      <c r="B203">
        <v>1389.6122720000001</v>
      </c>
      <c r="D203">
        <f t="shared" si="9"/>
        <v>2.0415997536200672E-3</v>
      </c>
      <c r="E203">
        <f t="shared" si="10"/>
        <v>2.8313605618054769E-3</v>
      </c>
      <c r="F203">
        <f t="shared" si="11"/>
        <v>8.0166026309474267E-6</v>
      </c>
    </row>
    <row r="204" spans="1:6" x14ac:dyDescent="0.25">
      <c r="A204" s="1">
        <v>42488</v>
      </c>
      <c r="B204">
        <v>1360.7105690000001</v>
      </c>
      <c r="D204">
        <f t="shared" si="9"/>
        <v>-2.1017726713975837E-2</v>
      </c>
      <c r="E204">
        <f t="shared" si="10"/>
        <v>-2.0227965905790429E-2</v>
      </c>
      <c r="F204">
        <f t="shared" si="11"/>
        <v>4.0917060468582001E-4</v>
      </c>
    </row>
    <row r="205" spans="1:6" x14ac:dyDescent="0.25">
      <c r="A205" s="1">
        <v>42491</v>
      </c>
      <c r="B205">
        <v>1352.914481</v>
      </c>
      <c r="D205">
        <f t="shared" si="9"/>
        <v>-5.7459002666677868E-3</v>
      </c>
      <c r="E205">
        <f t="shared" si="10"/>
        <v>-4.9561394584823771E-3</v>
      </c>
      <c r="F205">
        <f t="shared" si="11"/>
        <v>2.456331833192599E-5</v>
      </c>
    </row>
    <row r="206" spans="1:6" x14ac:dyDescent="0.25">
      <c r="A206" s="1">
        <v>42492</v>
      </c>
      <c r="B206">
        <v>1335.3897959999999</v>
      </c>
      <c r="D206">
        <f t="shared" si="9"/>
        <v>-1.3037908987254062E-2</v>
      </c>
      <c r="E206">
        <f t="shared" si="10"/>
        <v>-1.2248148179068653E-2</v>
      </c>
      <c r="F206">
        <f t="shared" si="11"/>
        <v>1.5001713381642274E-4</v>
      </c>
    </row>
    <row r="207" spans="1:6" x14ac:dyDescent="0.25">
      <c r="A207" s="1">
        <v>42493</v>
      </c>
      <c r="B207">
        <v>1319.169842</v>
      </c>
      <c r="D207">
        <f t="shared" si="9"/>
        <v>-1.2220600079032428E-2</v>
      </c>
      <c r="E207">
        <f t="shared" si="10"/>
        <v>-1.1430839270847018E-2</v>
      </c>
      <c r="F207">
        <f t="shared" si="11"/>
        <v>1.3066408643593838E-4</v>
      </c>
    </row>
    <row r="208" spans="1:6" x14ac:dyDescent="0.25">
      <c r="A208" s="1">
        <v>42495</v>
      </c>
      <c r="B208">
        <v>1309.1714010000001</v>
      </c>
      <c r="D208">
        <f t="shared" si="9"/>
        <v>-7.6082124088531758E-3</v>
      </c>
      <c r="E208">
        <f t="shared" si="10"/>
        <v>-6.8184516006677661E-3</v>
      </c>
      <c r="F208">
        <f t="shared" si="11"/>
        <v>4.6491282230648824E-5</v>
      </c>
    </row>
    <row r="209" spans="1:6" x14ac:dyDescent="0.25">
      <c r="A209" s="1">
        <v>42498</v>
      </c>
      <c r="B209">
        <v>1328.19992</v>
      </c>
      <c r="D209">
        <f t="shared" si="9"/>
        <v>1.4430163124237691E-2</v>
      </c>
      <c r="E209">
        <f t="shared" si="10"/>
        <v>1.52199239324231E-2</v>
      </c>
      <c r="F209">
        <f t="shared" si="11"/>
        <v>2.3164608450874544E-4</v>
      </c>
    </row>
    <row r="210" spans="1:6" x14ac:dyDescent="0.25">
      <c r="A210" s="1">
        <v>42499</v>
      </c>
      <c r="B210">
        <v>1332.5787769999999</v>
      </c>
      <c r="D210">
        <f t="shared" si="9"/>
        <v>3.2914131175925715E-3</v>
      </c>
      <c r="E210">
        <f t="shared" si="10"/>
        <v>4.0811739257779808E-3</v>
      </c>
      <c r="F210">
        <f t="shared" si="11"/>
        <v>1.6655980612450056E-5</v>
      </c>
    </row>
    <row r="211" spans="1:6" x14ac:dyDescent="0.25">
      <c r="A211" s="1">
        <v>42500</v>
      </c>
      <c r="B211">
        <v>1326.1320069999999</v>
      </c>
      <c r="D211">
        <f t="shared" si="9"/>
        <v>-4.8495554112068231E-3</v>
      </c>
      <c r="E211">
        <f t="shared" si="10"/>
        <v>-4.0597946030214134E-3</v>
      </c>
      <c r="F211">
        <f t="shared" si="11"/>
        <v>1.6481932218721796E-5</v>
      </c>
    </row>
    <row r="212" spans="1:6" x14ac:dyDescent="0.25">
      <c r="A212" s="1">
        <v>42501</v>
      </c>
      <c r="B212">
        <v>1312.27899</v>
      </c>
      <c r="D212">
        <f t="shared" si="9"/>
        <v>-1.0501126865701451E-2</v>
      </c>
      <c r="E212">
        <f t="shared" si="10"/>
        <v>-9.7113660575160413E-3</v>
      </c>
      <c r="F212">
        <f t="shared" si="11"/>
        <v>9.4310630703074656E-5</v>
      </c>
    </row>
    <row r="213" spans="1:6" x14ac:dyDescent="0.25">
      <c r="A213" s="1">
        <v>42502</v>
      </c>
      <c r="B213">
        <v>1323.180554</v>
      </c>
      <c r="D213">
        <f t="shared" si="9"/>
        <v>8.2730362549817676E-3</v>
      </c>
      <c r="E213">
        <f t="shared" si="10"/>
        <v>9.0627970631671773E-3</v>
      </c>
      <c r="F213">
        <f t="shared" si="11"/>
        <v>8.2134290608151608E-5</v>
      </c>
    </row>
    <row r="214" spans="1:6" x14ac:dyDescent="0.25">
      <c r="A214" s="1">
        <v>42505</v>
      </c>
      <c r="B214">
        <v>1336.1444039999999</v>
      </c>
      <c r="D214">
        <f t="shared" si="9"/>
        <v>9.7498071115932096E-3</v>
      </c>
      <c r="E214">
        <f t="shared" si="10"/>
        <v>1.0539567919778619E-2</v>
      </c>
      <c r="F214">
        <f t="shared" si="11"/>
        <v>1.1108249193562661E-4</v>
      </c>
    </row>
    <row r="215" spans="1:6" x14ac:dyDescent="0.25">
      <c r="A215" s="1">
        <v>42506</v>
      </c>
      <c r="B215">
        <v>1331.705326</v>
      </c>
      <c r="D215">
        <f t="shared" si="9"/>
        <v>-3.3278351826123292E-3</v>
      </c>
      <c r="E215">
        <f t="shared" si="10"/>
        <v>-2.5380743744269196E-3</v>
      </c>
      <c r="F215">
        <f t="shared" si="11"/>
        <v>6.4418215301225994E-6</v>
      </c>
    </row>
    <row r="216" spans="1:6" x14ac:dyDescent="0.25">
      <c r="A216" s="1">
        <v>42507</v>
      </c>
      <c r="B216">
        <v>1340.9253670000001</v>
      </c>
      <c r="D216">
        <f t="shared" si="9"/>
        <v>6.8996270982582516E-3</v>
      </c>
      <c r="E216">
        <f t="shared" si="10"/>
        <v>7.6893879064436612E-3</v>
      </c>
      <c r="F216">
        <f t="shared" si="11"/>
        <v>5.9126686375762029E-5</v>
      </c>
    </row>
    <row r="217" spans="1:6" x14ac:dyDescent="0.25">
      <c r="A217" s="1">
        <v>42508</v>
      </c>
      <c r="B217">
        <v>1321.798074</v>
      </c>
      <c r="D217">
        <f t="shared" si="9"/>
        <v>-1.436696106628239E-2</v>
      </c>
      <c r="E217">
        <f t="shared" si="10"/>
        <v>-1.3577200258096981E-2</v>
      </c>
      <c r="F217">
        <f t="shared" si="11"/>
        <v>1.8434036684846872E-4</v>
      </c>
    </row>
    <row r="218" spans="1:6" x14ac:dyDescent="0.25">
      <c r="A218" s="1">
        <v>42509</v>
      </c>
      <c r="B218">
        <v>1342.680975</v>
      </c>
      <c r="D218">
        <f t="shared" si="9"/>
        <v>1.5675355835645846E-2</v>
      </c>
      <c r="E218">
        <f t="shared" si="10"/>
        <v>1.6465116643831254E-2</v>
      </c>
      <c r="F218">
        <f t="shared" si="11"/>
        <v>2.7110006609496899E-4</v>
      </c>
    </row>
    <row r="219" spans="1:6" x14ac:dyDescent="0.25">
      <c r="A219" s="1">
        <v>42512</v>
      </c>
      <c r="B219">
        <v>1338.9681820000001</v>
      </c>
      <c r="D219">
        <f t="shared" si="9"/>
        <v>-2.7690388674831948E-3</v>
      </c>
      <c r="E219">
        <f t="shared" si="10"/>
        <v>-1.9792780592977851E-3</v>
      </c>
      <c r="F219">
        <f t="shared" si="11"/>
        <v>3.9175416360176065E-6</v>
      </c>
    </row>
    <row r="220" spans="1:6" x14ac:dyDescent="0.25">
      <c r="A220" s="1">
        <v>42513</v>
      </c>
      <c r="B220">
        <v>1357.0978</v>
      </c>
      <c r="D220">
        <f t="shared" si="9"/>
        <v>1.3449145082682291E-2</v>
      </c>
      <c r="E220">
        <f t="shared" si="10"/>
        <v>1.42389058908677E-2</v>
      </c>
      <c r="F220">
        <f t="shared" si="11"/>
        <v>2.027464409689869E-4</v>
      </c>
    </row>
    <row r="221" spans="1:6" x14ac:dyDescent="0.25">
      <c r="A221" s="1">
        <v>42514</v>
      </c>
      <c r="B221">
        <v>1367.0671830000001</v>
      </c>
      <c r="D221">
        <f t="shared" si="9"/>
        <v>7.319253839901823E-3</v>
      </c>
      <c r="E221">
        <f t="shared" si="10"/>
        <v>8.1090146480872326E-3</v>
      </c>
      <c r="F221">
        <f t="shared" si="11"/>
        <v>6.5756118562893307E-5</v>
      </c>
    </row>
    <row r="222" spans="1:6" x14ac:dyDescent="0.25">
      <c r="A222" s="1">
        <v>42515</v>
      </c>
      <c r="B222">
        <v>1376.1473530000001</v>
      </c>
      <c r="D222">
        <f t="shared" si="9"/>
        <v>6.6201188737431676E-3</v>
      </c>
      <c r="E222">
        <f t="shared" si="10"/>
        <v>7.4098796819285773E-3</v>
      </c>
      <c r="F222">
        <f t="shared" si="11"/>
        <v>5.4906316900657956E-5</v>
      </c>
    </row>
    <row r="223" spans="1:6" x14ac:dyDescent="0.25">
      <c r="A223" s="1">
        <v>42516</v>
      </c>
      <c r="B223">
        <v>1376.4985449999999</v>
      </c>
      <c r="D223">
        <f t="shared" si="9"/>
        <v>2.5516685757542227E-4</v>
      </c>
      <c r="E223">
        <f t="shared" si="10"/>
        <v>1.0449276657608321E-3</v>
      </c>
      <c r="F223">
        <f t="shared" si="11"/>
        <v>1.0918738266723811E-6</v>
      </c>
    </row>
    <row r="224" spans="1:6" x14ac:dyDescent="0.25">
      <c r="A224" s="1">
        <v>42519</v>
      </c>
      <c r="B224">
        <v>1379.8049550000001</v>
      </c>
      <c r="D224">
        <f t="shared" si="9"/>
        <v>2.3991636523125722E-3</v>
      </c>
      <c r="E224">
        <f t="shared" si="10"/>
        <v>3.1889244604979819E-3</v>
      </c>
      <c r="F224">
        <f t="shared" si="11"/>
        <v>1.0169239214762345E-5</v>
      </c>
    </row>
    <row r="225" spans="1:6" x14ac:dyDescent="0.25">
      <c r="A225" s="1">
        <v>42520</v>
      </c>
      <c r="B225">
        <v>1369.4785489999999</v>
      </c>
      <c r="D225">
        <f t="shared" si="9"/>
        <v>-7.5121060060550074E-3</v>
      </c>
      <c r="E225">
        <f t="shared" si="10"/>
        <v>-6.7223451978695977E-3</v>
      </c>
      <c r="F225">
        <f t="shared" si="11"/>
        <v>4.5189924959320437E-5</v>
      </c>
    </row>
    <row r="226" spans="1:6" x14ac:dyDescent="0.25">
      <c r="A226" s="1">
        <v>42521</v>
      </c>
      <c r="B226">
        <v>1356.7535620000001</v>
      </c>
      <c r="D226">
        <f t="shared" si="9"/>
        <v>-9.3352868680361845E-3</v>
      </c>
      <c r="E226">
        <f t="shared" si="10"/>
        <v>-8.5455260598507748E-3</v>
      </c>
      <c r="F226">
        <f t="shared" si="11"/>
        <v>7.3026015639588706E-5</v>
      </c>
    </row>
    <row r="227" spans="1:6" x14ac:dyDescent="0.25">
      <c r="A227" s="1">
        <v>42522</v>
      </c>
      <c r="B227">
        <v>1359.13698</v>
      </c>
      <c r="D227">
        <f t="shared" si="9"/>
        <v>1.755165442057246E-3</v>
      </c>
      <c r="E227">
        <f t="shared" si="10"/>
        <v>2.5449262502426559E-3</v>
      </c>
      <c r="F227">
        <f t="shared" si="11"/>
        <v>6.4766496191741454E-6</v>
      </c>
    </row>
    <row r="228" spans="1:6" x14ac:dyDescent="0.25">
      <c r="A228" s="1">
        <v>42523</v>
      </c>
      <c r="B228">
        <v>1345.438355</v>
      </c>
      <c r="D228">
        <f t="shared" si="9"/>
        <v>-1.0130050338198391E-2</v>
      </c>
      <c r="E228">
        <f t="shared" si="10"/>
        <v>-9.3402895300129813E-3</v>
      </c>
      <c r="F228">
        <f t="shared" si="11"/>
        <v>8.7241008504470118E-5</v>
      </c>
    </row>
    <row r="229" spans="1:6" x14ac:dyDescent="0.25">
      <c r="A229" s="1">
        <v>42527</v>
      </c>
      <c r="B229">
        <v>1367.1545980000001</v>
      </c>
      <c r="D229">
        <f t="shared" si="9"/>
        <v>1.6011769798111572E-2</v>
      </c>
      <c r="E229">
        <f t="shared" si="10"/>
        <v>1.680153060629698E-2</v>
      </c>
      <c r="F229">
        <f t="shared" si="11"/>
        <v>2.8229143071433415E-4</v>
      </c>
    </row>
    <row r="230" spans="1:6" x14ac:dyDescent="0.25">
      <c r="A230" s="1">
        <v>42528</v>
      </c>
      <c r="B230">
        <v>1361.485085</v>
      </c>
      <c r="D230">
        <f t="shared" si="9"/>
        <v>-4.1555660090217003E-3</v>
      </c>
      <c r="E230">
        <f t="shared" si="10"/>
        <v>-3.3658052008362907E-3</v>
      </c>
      <c r="F230">
        <f t="shared" si="11"/>
        <v>1.1328644649976623E-5</v>
      </c>
    </row>
    <row r="231" spans="1:6" x14ac:dyDescent="0.25">
      <c r="A231" s="1">
        <v>42529</v>
      </c>
      <c r="B231">
        <v>1343.999429</v>
      </c>
      <c r="D231">
        <f t="shared" si="9"/>
        <v>-1.2926260992763127E-2</v>
      </c>
      <c r="E231">
        <f t="shared" si="10"/>
        <v>-1.2136500184577717E-2</v>
      </c>
      <c r="F231">
        <f t="shared" si="11"/>
        <v>1.4729463673025496E-4</v>
      </c>
    </row>
    <row r="232" spans="1:6" x14ac:dyDescent="0.25">
      <c r="A232" s="1">
        <v>42530</v>
      </c>
      <c r="B232">
        <v>1315.059362</v>
      </c>
      <c r="D232">
        <f t="shared" si="9"/>
        <v>-2.1768010433504691E-2</v>
      </c>
      <c r="E232">
        <f t="shared" si="10"/>
        <v>-2.097824962531928E-2</v>
      </c>
      <c r="F232">
        <f t="shared" si="11"/>
        <v>4.4008695734220851E-4</v>
      </c>
    </row>
    <row r="233" spans="1:6" x14ac:dyDescent="0.25">
      <c r="A233" s="1">
        <v>42533</v>
      </c>
      <c r="B233">
        <v>1294.5061129999999</v>
      </c>
      <c r="D233">
        <f t="shared" si="9"/>
        <v>-1.5752564331269966E-2</v>
      </c>
      <c r="E233">
        <f t="shared" si="10"/>
        <v>-1.4962803523084557E-2</v>
      </c>
      <c r="F233">
        <f t="shared" si="11"/>
        <v>2.2388548927043163E-4</v>
      </c>
    </row>
    <row r="234" spans="1:6" x14ac:dyDescent="0.25">
      <c r="A234" s="1">
        <v>42534</v>
      </c>
      <c r="B234">
        <v>1273.969724</v>
      </c>
      <c r="D234">
        <f t="shared" si="9"/>
        <v>-1.5991450138504539E-2</v>
      </c>
      <c r="E234">
        <f t="shared" si="10"/>
        <v>-1.5201689330319129E-2</v>
      </c>
      <c r="F234">
        <f t="shared" si="11"/>
        <v>2.3109135849553843E-4</v>
      </c>
    </row>
    <row r="235" spans="1:6" x14ac:dyDescent="0.25">
      <c r="A235" s="1">
        <v>42535</v>
      </c>
      <c r="B235">
        <v>1304.0864320000001</v>
      </c>
      <c r="D235">
        <f t="shared" si="9"/>
        <v>2.3364951170083845E-2</v>
      </c>
      <c r="E235">
        <f t="shared" si="10"/>
        <v>2.4154711978269253E-2</v>
      </c>
      <c r="F235">
        <f t="shared" si="11"/>
        <v>5.8345011075314407E-4</v>
      </c>
    </row>
    <row r="236" spans="1:6" x14ac:dyDescent="0.25">
      <c r="A236" s="1">
        <v>42536</v>
      </c>
      <c r="B236">
        <v>1278.7124020000001</v>
      </c>
      <c r="D236">
        <f t="shared" si="9"/>
        <v>-1.9649107815571772E-2</v>
      </c>
      <c r="E236">
        <f t="shared" si="10"/>
        <v>-1.8859347007386361E-2</v>
      </c>
      <c r="F236">
        <f t="shared" si="11"/>
        <v>3.556749695450129E-4</v>
      </c>
    </row>
    <row r="237" spans="1:6" x14ac:dyDescent="0.25">
      <c r="A237" s="1">
        <v>42537</v>
      </c>
      <c r="B237">
        <v>1298.3797079999999</v>
      </c>
      <c r="D237">
        <f t="shared" si="9"/>
        <v>1.5263472929404547E-2</v>
      </c>
      <c r="E237">
        <f t="shared" si="10"/>
        <v>1.6053233737589954E-2</v>
      </c>
      <c r="F237">
        <f t="shared" si="11"/>
        <v>2.5770631343369633E-4</v>
      </c>
    </row>
    <row r="238" spans="1:6" x14ac:dyDescent="0.25">
      <c r="A238" s="1">
        <v>42540</v>
      </c>
      <c r="B238">
        <v>1340.2884240000001</v>
      </c>
      <c r="D238">
        <f t="shared" si="9"/>
        <v>3.1767723962359322E-2</v>
      </c>
      <c r="E238">
        <f t="shared" si="10"/>
        <v>3.255748477054473E-2</v>
      </c>
      <c r="F238">
        <f t="shared" si="11"/>
        <v>1.0599898145842519E-3</v>
      </c>
    </row>
    <row r="239" spans="1:6" x14ac:dyDescent="0.25">
      <c r="A239" s="1">
        <v>42541</v>
      </c>
      <c r="B239">
        <v>1344.589608</v>
      </c>
      <c r="D239">
        <f t="shared" si="9"/>
        <v>3.2040097377108584E-3</v>
      </c>
      <c r="E239">
        <f t="shared" si="10"/>
        <v>3.9937705458962681E-3</v>
      </c>
      <c r="F239">
        <f t="shared" si="11"/>
        <v>1.5950203173268575E-5</v>
      </c>
    </row>
    <row r="240" spans="1:6" x14ac:dyDescent="0.25">
      <c r="A240" s="1">
        <v>42542</v>
      </c>
      <c r="B240">
        <v>1354.5988400000001</v>
      </c>
      <c r="D240">
        <f t="shared" si="9"/>
        <v>7.4165091265595319E-3</v>
      </c>
      <c r="E240">
        <f t="shared" si="10"/>
        <v>8.2062699347449416E-3</v>
      </c>
      <c r="F240">
        <f t="shared" si="11"/>
        <v>6.7342866241898748E-5</v>
      </c>
    </row>
    <row r="241" spans="1:6" x14ac:dyDescent="0.25">
      <c r="A241" s="1">
        <v>42543</v>
      </c>
      <c r="B241">
        <v>1360.7298410000001</v>
      </c>
      <c r="D241">
        <f t="shared" si="9"/>
        <v>4.5158521412024056E-3</v>
      </c>
      <c r="E241">
        <f t="shared" si="10"/>
        <v>5.3056129493878152E-3</v>
      </c>
      <c r="F241">
        <f t="shared" si="11"/>
        <v>2.8149528768711672E-5</v>
      </c>
    </row>
    <row r="242" spans="1:6" x14ac:dyDescent="0.25">
      <c r="A242" s="1">
        <v>42547</v>
      </c>
      <c r="B242">
        <v>1246.0984840000001</v>
      </c>
      <c r="D242">
        <f t="shared" si="9"/>
        <v>-8.8003746227980684E-2</v>
      </c>
      <c r="E242">
        <f t="shared" si="10"/>
        <v>-8.7213985419795276E-2</v>
      </c>
      <c r="F242">
        <f t="shared" si="11"/>
        <v>7.6062792528042633E-3</v>
      </c>
    </row>
    <row r="243" spans="1:6" x14ac:dyDescent="0.25">
      <c r="A243" s="1">
        <v>42548</v>
      </c>
      <c r="B243">
        <v>1278.52018</v>
      </c>
      <c r="D243">
        <f t="shared" si="9"/>
        <v>2.5685842376388254E-2</v>
      </c>
      <c r="E243">
        <f t="shared" si="10"/>
        <v>2.6475603184573662E-2</v>
      </c>
      <c r="F243">
        <f t="shared" si="11"/>
        <v>7.0095756398700704E-4</v>
      </c>
    </row>
    <row r="244" spans="1:6" x14ac:dyDescent="0.25">
      <c r="A244" s="1">
        <v>42549</v>
      </c>
      <c r="B244">
        <v>1309.5685000000001</v>
      </c>
      <c r="D244">
        <f t="shared" si="9"/>
        <v>2.3994393892953617E-2</v>
      </c>
      <c r="E244">
        <f t="shared" si="10"/>
        <v>2.4784154701139025E-2</v>
      </c>
      <c r="F244">
        <f t="shared" si="11"/>
        <v>6.1425432424999161E-4</v>
      </c>
    </row>
    <row r="245" spans="1:6" x14ac:dyDescent="0.25">
      <c r="A245" s="1">
        <v>42550</v>
      </c>
      <c r="B245">
        <v>1323.5749820000001</v>
      </c>
      <c r="D245">
        <f t="shared" si="9"/>
        <v>1.0638701766367191E-2</v>
      </c>
      <c r="E245">
        <f t="shared" si="10"/>
        <v>1.14284625745526E-2</v>
      </c>
      <c r="F245">
        <f t="shared" si="11"/>
        <v>1.3060975681794944E-4</v>
      </c>
    </row>
    <row r="246" spans="1:6" x14ac:dyDescent="0.25">
      <c r="A246" s="1">
        <v>42551</v>
      </c>
      <c r="B246">
        <v>1340.263762</v>
      </c>
      <c r="D246">
        <f t="shared" si="9"/>
        <v>1.2530036500455784E-2</v>
      </c>
      <c r="E246">
        <f t="shared" si="10"/>
        <v>1.3319797308641194E-2</v>
      </c>
      <c r="F246">
        <f t="shared" si="11"/>
        <v>1.7741700034328519E-4</v>
      </c>
    </row>
    <row r="247" spans="1:6" x14ac:dyDescent="0.25">
      <c r="A247" s="1">
        <v>42554</v>
      </c>
      <c r="B247">
        <v>1325.536132</v>
      </c>
      <c r="D247">
        <f t="shared" si="9"/>
        <v>-1.104942638341987E-2</v>
      </c>
      <c r="E247">
        <f t="shared" si="10"/>
        <v>-1.025966557523446E-2</v>
      </c>
      <c r="F247">
        <f t="shared" si="11"/>
        <v>1.0526073771565105E-4</v>
      </c>
    </row>
    <row r="248" spans="1:6" x14ac:dyDescent="0.25">
      <c r="A248" s="1">
        <v>42555</v>
      </c>
      <c r="B248">
        <v>1303.0076730000001</v>
      </c>
      <c r="D248">
        <f t="shared" si="9"/>
        <v>-1.7141818679198839E-2</v>
      </c>
      <c r="E248">
        <f t="shared" si="10"/>
        <v>-1.6352057871013431E-2</v>
      </c>
      <c r="F248">
        <f t="shared" si="11"/>
        <v>2.673897966169723E-4</v>
      </c>
    </row>
    <row r="249" spans="1:6" x14ac:dyDescent="0.25">
      <c r="A249" s="1">
        <v>42556</v>
      </c>
      <c r="B249">
        <v>1284.5809879999999</v>
      </c>
      <c r="D249">
        <f t="shared" si="9"/>
        <v>-1.424260104940098E-2</v>
      </c>
      <c r="E249">
        <f t="shared" si="10"/>
        <v>-1.3452840241215571E-2</v>
      </c>
      <c r="F249">
        <f t="shared" si="11"/>
        <v>1.8097891055566902E-4</v>
      </c>
    </row>
    <row r="250" spans="1:6" x14ac:dyDescent="0.25">
      <c r="A250" s="1">
        <v>42557</v>
      </c>
      <c r="B250">
        <v>1305.332445</v>
      </c>
      <c r="D250">
        <f t="shared" si="9"/>
        <v>1.6025169664242937E-2</v>
      </c>
      <c r="E250">
        <f t="shared" si="10"/>
        <v>1.6814930472428345E-2</v>
      </c>
      <c r="F250">
        <f t="shared" si="11"/>
        <v>2.8274188679259935E-4</v>
      </c>
    </row>
    <row r="251" spans="1:6" x14ac:dyDescent="0.25">
      <c r="A251" s="1">
        <v>42558</v>
      </c>
      <c r="B251">
        <v>1326.2136399999999</v>
      </c>
      <c r="D251">
        <f t="shared" si="9"/>
        <v>1.587023946606881E-2</v>
      </c>
      <c r="E251">
        <f t="shared" si="10"/>
        <v>1.6660000274254218E-2</v>
      </c>
      <c r="F251">
        <f t="shared" si="11"/>
        <v>2.7755560913815059E-4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zoomScale="190" zoomScaleNormal="190" workbookViewId="0">
      <selection sqref="A1:B1048576"/>
    </sheetView>
  </sheetViews>
  <sheetFormatPr defaultRowHeight="15" x14ac:dyDescent="0.25"/>
  <cols>
    <col min="1" max="1" width="10.7109375" style="1" bestFit="1" customWidth="1"/>
    <col min="2" max="2" width="19" customWidth="1"/>
    <col min="4" max="4" width="18" bestFit="1" customWidth="1"/>
    <col min="5" max="5" width="13.140625" bestFit="1" customWidth="1"/>
    <col min="6" max="6" width="17.5703125" bestFit="1" customWidth="1"/>
    <col min="8" max="8" width="12.85546875" bestFit="1" customWidth="1"/>
    <col min="9" max="9" width="12.42578125" bestFit="1" customWidth="1"/>
  </cols>
  <sheetData>
    <row r="1" spans="1:9" x14ac:dyDescent="0.25">
      <c r="A1" s="1" t="s">
        <v>0</v>
      </c>
      <c r="B1" t="s">
        <v>10</v>
      </c>
      <c r="D1" s="3" t="s">
        <v>2</v>
      </c>
      <c r="E1" s="3" t="s">
        <v>3</v>
      </c>
      <c r="F1" s="3" t="s">
        <v>4</v>
      </c>
    </row>
    <row r="2" spans="1:9" x14ac:dyDescent="0.25">
      <c r="A2" s="1">
        <v>42197</v>
      </c>
      <c r="B2">
        <v>1614.4243220000001</v>
      </c>
    </row>
    <row r="3" spans="1:9" x14ac:dyDescent="0.25">
      <c r="A3" s="1">
        <v>42198</v>
      </c>
      <c r="B3">
        <v>1616.2451129999999</v>
      </c>
      <c r="D3">
        <f>LN(B3/B2)</f>
        <v>1.1271912706754964E-3</v>
      </c>
      <c r="E3">
        <f>D3-AVERAGE(D$2:D$251)</f>
        <v>1.9169520788609061E-3</v>
      </c>
      <c r="F3">
        <f>E3*E3</f>
        <v>3.6747052726491493E-6</v>
      </c>
      <c r="H3" t="s">
        <v>5</v>
      </c>
      <c r="I3">
        <f>SUM(F3:F251)</f>
        <v>6.1960195937358721E-2</v>
      </c>
    </row>
    <row r="4" spans="1:9" x14ac:dyDescent="0.25">
      <c r="A4" s="1">
        <v>42199</v>
      </c>
      <c r="B4">
        <v>1601.9667449999999</v>
      </c>
      <c r="D4">
        <f t="shared" ref="D4:D67" si="0">LN(B4/B3)</f>
        <v>-8.8735374297235735E-3</v>
      </c>
      <c r="E4">
        <f t="shared" ref="E4:E67" si="1">D4-AVERAGE(D$2:D$251)</f>
        <v>-8.0837766215381638E-3</v>
      </c>
      <c r="F4">
        <f t="shared" ref="F4:F67" si="2">E4*E4</f>
        <v>6.5347444466926964E-5</v>
      </c>
      <c r="H4" t="s">
        <v>11</v>
      </c>
      <c r="I4">
        <f>COUNT(B2:B251)-1-1</f>
        <v>248</v>
      </c>
    </row>
    <row r="5" spans="1:9" x14ac:dyDescent="0.25">
      <c r="A5" s="1">
        <v>42200</v>
      </c>
      <c r="B5">
        <v>1636.119211</v>
      </c>
      <c r="D5">
        <f t="shared" si="0"/>
        <v>2.1095012881529457E-2</v>
      </c>
      <c r="E5">
        <f t="shared" si="1"/>
        <v>2.1884773689714865E-2</v>
      </c>
      <c r="F5">
        <f t="shared" si="2"/>
        <v>4.7894331945003599E-4</v>
      </c>
      <c r="H5" t="s">
        <v>7</v>
      </c>
      <c r="I5">
        <f>I3/I4</f>
        <v>2.498394997474142E-4</v>
      </c>
    </row>
    <row r="6" spans="1:9" x14ac:dyDescent="0.25">
      <c r="A6" s="1">
        <v>42201</v>
      </c>
      <c r="B6">
        <v>1635.4656239999999</v>
      </c>
      <c r="D6">
        <f t="shared" si="0"/>
        <v>-3.995537585960224E-4</v>
      </c>
      <c r="E6">
        <f t="shared" si="1"/>
        <v>3.9020704958938728E-4</v>
      </c>
      <c r="F6">
        <f t="shared" si="2"/>
        <v>1.5226154154925454E-7</v>
      </c>
    </row>
    <row r="7" spans="1:9" x14ac:dyDescent="0.25">
      <c r="A7" s="1">
        <v>42204</v>
      </c>
      <c r="B7">
        <v>1653.4434639999999</v>
      </c>
      <c r="D7">
        <f t="shared" si="0"/>
        <v>1.0932512013940061E-2</v>
      </c>
      <c r="E7">
        <f t="shared" si="1"/>
        <v>1.1722272822125471E-2</v>
      </c>
      <c r="F7">
        <f t="shared" si="2"/>
        <v>1.3741168011634144E-4</v>
      </c>
      <c r="H7" t="s">
        <v>8</v>
      </c>
      <c r="I7">
        <f>SQRT(I5)</f>
        <v>1.5806312022335071E-2</v>
      </c>
    </row>
    <row r="8" spans="1:9" x14ac:dyDescent="0.25">
      <c r="A8" s="1">
        <v>42205</v>
      </c>
      <c r="B8">
        <v>1636.415675</v>
      </c>
      <c r="D8">
        <f t="shared" si="0"/>
        <v>-1.0351775159585914E-2</v>
      </c>
      <c r="E8">
        <f t="shared" si="1"/>
        <v>-9.5620143514005048E-3</v>
      </c>
      <c r="F8">
        <f t="shared" si="2"/>
        <v>9.1432118456389217E-5</v>
      </c>
    </row>
    <row r="9" spans="1:9" x14ac:dyDescent="0.25">
      <c r="A9" s="1">
        <v>42206</v>
      </c>
      <c r="B9">
        <v>1621.268718</v>
      </c>
      <c r="D9">
        <f t="shared" si="0"/>
        <v>-9.299283986670329E-3</v>
      </c>
      <c r="E9">
        <f t="shared" si="1"/>
        <v>-8.5095231784849193E-3</v>
      </c>
      <c r="F9">
        <f t="shared" si="2"/>
        <v>7.2411984725172086E-5</v>
      </c>
      <c r="H9" t="s">
        <v>12</v>
      </c>
      <c r="I9">
        <f>I7*SQRT(252)</f>
        <v>0.25091742453713411</v>
      </c>
    </row>
    <row r="10" spans="1:9" x14ac:dyDescent="0.25">
      <c r="A10" s="1">
        <v>42207</v>
      </c>
      <c r="B10">
        <v>1619.812402</v>
      </c>
      <c r="D10">
        <f t="shared" si="0"/>
        <v>-8.9866069011502179E-4</v>
      </c>
      <c r="E10">
        <f t="shared" si="1"/>
        <v>-1.0889988192961211E-4</v>
      </c>
      <c r="F10">
        <f t="shared" si="2"/>
        <v>1.1859184284283457E-8</v>
      </c>
    </row>
    <row r="11" spans="1:9" x14ac:dyDescent="0.25">
      <c r="A11" s="1">
        <v>42208</v>
      </c>
      <c r="B11">
        <v>1612.8004539999999</v>
      </c>
      <c r="D11">
        <f t="shared" si="0"/>
        <v>-4.3382609113554972E-3</v>
      </c>
      <c r="E11">
        <f t="shared" si="1"/>
        <v>-3.5485001031700875E-3</v>
      </c>
      <c r="F11">
        <f t="shared" si="2"/>
        <v>1.2591852982198122E-5</v>
      </c>
    </row>
    <row r="12" spans="1:9" x14ac:dyDescent="0.25">
      <c r="A12" s="1">
        <v>42211</v>
      </c>
      <c r="B12">
        <v>1581.330449</v>
      </c>
      <c r="D12">
        <f t="shared" si="0"/>
        <v>-1.9705531355433095E-2</v>
      </c>
      <c r="E12">
        <f t="shared" si="1"/>
        <v>-1.8915770547247683E-2</v>
      </c>
      <c r="F12">
        <f t="shared" si="2"/>
        <v>3.5780637539612289E-4</v>
      </c>
    </row>
    <row r="13" spans="1:9" x14ac:dyDescent="0.25">
      <c r="A13" s="1">
        <v>42212</v>
      </c>
      <c r="B13">
        <v>1588.2174560000001</v>
      </c>
      <c r="D13">
        <f t="shared" si="0"/>
        <v>4.3457414401772716E-3</v>
      </c>
      <c r="E13">
        <f t="shared" si="1"/>
        <v>5.1355022483626812E-3</v>
      </c>
      <c r="F13">
        <f t="shared" si="2"/>
        <v>2.6373383342938156E-5</v>
      </c>
    </row>
    <row r="14" spans="1:9" x14ac:dyDescent="0.25">
      <c r="A14" s="1">
        <v>42213</v>
      </c>
      <c r="B14">
        <v>1597.864059</v>
      </c>
      <c r="D14">
        <f t="shared" si="0"/>
        <v>6.0554837860109251E-3</v>
      </c>
      <c r="E14">
        <f t="shared" si="1"/>
        <v>6.8452445941963348E-3</v>
      </c>
      <c r="F14">
        <f t="shared" si="2"/>
        <v>4.6857373554374142E-5</v>
      </c>
    </row>
    <row r="15" spans="1:9" x14ac:dyDescent="0.25">
      <c r="A15" s="1">
        <v>42214</v>
      </c>
      <c r="B15">
        <v>1603.4987149999999</v>
      </c>
      <c r="D15">
        <f t="shared" si="0"/>
        <v>3.5201645151089521E-3</v>
      </c>
      <c r="E15">
        <f t="shared" si="1"/>
        <v>4.3099253232943618E-3</v>
      </c>
      <c r="F15">
        <f t="shared" si="2"/>
        <v>1.857545629237401E-5</v>
      </c>
    </row>
    <row r="16" spans="1:9" x14ac:dyDescent="0.25">
      <c r="A16" s="1">
        <v>42215</v>
      </c>
      <c r="B16">
        <v>1615.644215</v>
      </c>
      <c r="D16">
        <f t="shared" si="0"/>
        <v>7.5458330953544154E-3</v>
      </c>
      <c r="E16">
        <f t="shared" si="1"/>
        <v>8.3355939035398251E-3</v>
      </c>
      <c r="F16">
        <f t="shared" si="2"/>
        <v>6.9482125724730292E-5</v>
      </c>
    </row>
    <row r="17" spans="1:6" x14ac:dyDescent="0.25">
      <c r="A17" s="1">
        <v>42218</v>
      </c>
      <c r="B17">
        <v>1618.284071</v>
      </c>
      <c r="D17">
        <f t="shared" si="0"/>
        <v>1.6326005729816895E-3</v>
      </c>
      <c r="E17">
        <f t="shared" si="1"/>
        <v>2.4223613811670992E-3</v>
      </c>
      <c r="F17">
        <f t="shared" si="2"/>
        <v>5.8678346609697764E-6</v>
      </c>
    </row>
    <row r="18" spans="1:6" x14ac:dyDescent="0.25">
      <c r="A18" s="1">
        <v>42219</v>
      </c>
      <c r="B18">
        <v>1611.8792539999999</v>
      </c>
      <c r="D18">
        <f t="shared" si="0"/>
        <v>-3.965635634633191E-3</v>
      </c>
      <c r="E18">
        <f t="shared" si="1"/>
        <v>-3.1758748264477813E-3</v>
      </c>
      <c r="F18">
        <f t="shared" si="2"/>
        <v>1.0086180913264726E-5</v>
      </c>
    </row>
    <row r="19" spans="1:6" x14ac:dyDescent="0.25">
      <c r="A19" s="1">
        <v>42220</v>
      </c>
      <c r="B19">
        <v>1627.423941</v>
      </c>
      <c r="D19">
        <f t="shared" si="0"/>
        <v>9.5976235555279617E-3</v>
      </c>
      <c r="E19">
        <f t="shared" si="1"/>
        <v>1.0387384363713371E-2</v>
      </c>
      <c r="F19">
        <f t="shared" si="2"/>
        <v>1.0789775391951704E-4</v>
      </c>
    </row>
    <row r="20" spans="1:6" x14ac:dyDescent="0.25">
      <c r="A20" s="1">
        <v>42221</v>
      </c>
      <c r="B20">
        <v>1621.564721</v>
      </c>
      <c r="D20">
        <f t="shared" si="0"/>
        <v>-3.6068001223975728E-3</v>
      </c>
      <c r="E20">
        <f t="shared" si="1"/>
        <v>-2.8170393142121631E-3</v>
      </c>
      <c r="F20">
        <f t="shared" si="2"/>
        <v>7.9357104978169349E-6</v>
      </c>
    </row>
    <row r="21" spans="1:6" x14ac:dyDescent="0.25">
      <c r="A21" s="1">
        <v>42222</v>
      </c>
      <c r="B21">
        <v>1612.2824639999999</v>
      </c>
      <c r="D21">
        <f t="shared" si="0"/>
        <v>-5.7407057049464697E-3</v>
      </c>
      <c r="E21">
        <f t="shared" si="1"/>
        <v>-4.95094489676106E-3</v>
      </c>
      <c r="F21">
        <f t="shared" si="2"/>
        <v>2.4511855370764385E-5</v>
      </c>
    </row>
    <row r="22" spans="1:6" x14ac:dyDescent="0.25">
      <c r="A22" s="1">
        <v>42225</v>
      </c>
      <c r="B22">
        <v>1636.5401179999999</v>
      </c>
      <c r="D22">
        <f t="shared" si="0"/>
        <v>1.4933474630662188E-2</v>
      </c>
      <c r="E22">
        <f t="shared" si="1"/>
        <v>1.5723235438847599E-2</v>
      </c>
      <c r="F22">
        <f t="shared" si="2"/>
        <v>2.4722013266543304E-4</v>
      </c>
    </row>
    <row r="23" spans="1:6" x14ac:dyDescent="0.25">
      <c r="A23" s="1">
        <v>42226</v>
      </c>
      <c r="B23">
        <v>1614.7198370000001</v>
      </c>
      <c r="D23">
        <f t="shared" si="0"/>
        <v>-1.3422863087099784E-2</v>
      </c>
      <c r="E23">
        <f t="shared" si="1"/>
        <v>-1.2633102278914374E-2</v>
      </c>
      <c r="F23">
        <f t="shared" si="2"/>
        <v>1.5959527318951157E-4</v>
      </c>
    </row>
    <row r="24" spans="1:6" x14ac:dyDescent="0.25">
      <c r="A24" s="1">
        <v>42227</v>
      </c>
      <c r="B24">
        <v>1575.035997</v>
      </c>
      <c r="D24">
        <f t="shared" si="0"/>
        <v>-2.4883338829687414E-2</v>
      </c>
      <c r="E24">
        <f t="shared" si="1"/>
        <v>-2.4093578021502006E-2</v>
      </c>
      <c r="F24">
        <f t="shared" si="2"/>
        <v>5.8050050187820454E-4</v>
      </c>
    </row>
    <row r="25" spans="1:6" x14ac:dyDescent="0.25">
      <c r="A25" s="1">
        <v>42228</v>
      </c>
      <c r="B25">
        <v>1594.1493989999999</v>
      </c>
      <c r="D25">
        <f t="shared" si="0"/>
        <v>1.2062174568441799E-2</v>
      </c>
      <c r="E25">
        <f t="shared" si="1"/>
        <v>1.2851935376627209E-2</v>
      </c>
      <c r="F25">
        <f t="shared" si="2"/>
        <v>1.6517224292500194E-4</v>
      </c>
    </row>
    <row r="26" spans="1:6" x14ac:dyDescent="0.25">
      <c r="A26" s="1">
        <v>42229</v>
      </c>
      <c r="B26">
        <v>1586.825975</v>
      </c>
      <c r="D26">
        <f t="shared" si="0"/>
        <v>-4.6045228761583653E-3</v>
      </c>
      <c r="E26">
        <f t="shared" si="1"/>
        <v>-3.8147620679729556E-3</v>
      </c>
      <c r="F26">
        <f t="shared" si="2"/>
        <v>1.4552409635245301E-5</v>
      </c>
    </row>
    <row r="27" spans="1:6" x14ac:dyDescent="0.25">
      <c r="A27" s="1">
        <v>42232</v>
      </c>
      <c r="B27">
        <v>1592.8095269999999</v>
      </c>
      <c r="D27">
        <f t="shared" si="0"/>
        <v>3.7636760939721301E-3</v>
      </c>
      <c r="E27">
        <f t="shared" si="1"/>
        <v>4.5534369021575398E-3</v>
      </c>
      <c r="F27">
        <f t="shared" si="2"/>
        <v>2.0733787621930051E-5</v>
      </c>
    </row>
    <row r="28" spans="1:6" x14ac:dyDescent="0.25">
      <c r="A28" s="1">
        <v>42233</v>
      </c>
      <c r="B28">
        <v>1583.5288989999999</v>
      </c>
      <c r="D28">
        <f t="shared" si="0"/>
        <v>-5.8436181318044312E-3</v>
      </c>
      <c r="E28">
        <f t="shared" si="1"/>
        <v>-5.0538573236190215E-3</v>
      </c>
      <c r="F28">
        <f t="shared" si="2"/>
        <v>2.5541473847497618E-5</v>
      </c>
    </row>
    <row r="29" spans="1:6" x14ac:dyDescent="0.25">
      <c r="A29" s="1">
        <v>42234</v>
      </c>
      <c r="B29">
        <v>1553.505893</v>
      </c>
      <c r="D29">
        <f t="shared" si="0"/>
        <v>-1.9141593695385383E-2</v>
      </c>
      <c r="E29">
        <f t="shared" si="1"/>
        <v>-1.8351832887199972E-2</v>
      </c>
      <c r="F29">
        <f t="shared" si="2"/>
        <v>3.3678977031971447E-4</v>
      </c>
    </row>
    <row r="30" spans="1:6" x14ac:dyDescent="0.25">
      <c r="A30" s="1">
        <v>42235</v>
      </c>
      <c r="B30">
        <v>1534.3878099999999</v>
      </c>
      <c r="D30">
        <f t="shared" si="0"/>
        <v>-1.2382762571510938E-2</v>
      </c>
      <c r="E30">
        <f t="shared" si="1"/>
        <v>-1.1593001763325528E-2</v>
      </c>
      <c r="F30">
        <f t="shared" si="2"/>
        <v>1.343976898844688E-4</v>
      </c>
    </row>
    <row r="31" spans="1:6" x14ac:dyDescent="0.25">
      <c r="A31" s="1">
        <v>42236</v>
      </c>
      <c r="B31">
        <v>1495.356798</v>
      </c>
      <c r="D31">
        <f t="shared" si="0"/>
        <v>-2.5766641404829246E-2</v>
      </c>
      <c r="E31">
        <f t="shared" si="1"/>
        <v>-2.4976880596643838E-2</v>
      </c>
      <c r="F31">
        <f t="shared" si="2"/>
        <v>6.2384456433900351E-4</v>
      </c>
    </row>
    <row r="32" spans="1:6" x14ac:dyDescent="0.25">
      <c r="A32" s="1">
        <v>42239</v>
      </c>
      <c r="B32">
        <v>1428.0790139999999</v>
      </c>
      <c r="D32">
        <f t="shared" si="0"/>
        <v>-4.603464491782934E-2</v>
      </c>
      <c r="E32">
        <f t="shared" si="1"/>
        <v>-4.5244884109643932E-2</v>
      </c>
      <c r="F32">
        <f t="shared" si="2"/>
        <v>2.0470995380951098E-3</v>
      </c>
    </row>
    <row r="33" spans="1:6" x14ac:dyDescent="0.25">
      <c r="A33" s="1">
        <v>42240</v>
      </c>
      <c r="B33">
        <v>1483.3492964699999</v>
      </c>
      <c r="D33">
        <f t="shared" si="0"/>
        <v>3.7972374797890451E-2</v>
      </c>
      <c r="E33">
        <f t="shared" si="1"/>
        <v>3.8762135606075859E-2</v>
      </c>
      <c r="F33">
        <f t="shared" si="2"/>
        <v>1.502503156743814E-3</v>
      </c>
    </row>
    <row r="34" spans="1:6" x14ac:dyDescent="0.25">
      <c r="A34" s="1">
        <v>42241</v>
      </c>
      <c r="B34">
        <v>1458.195637</v>
      </c>
      <c r="D34">
        <f t="shared" si="0"/>
        <v>-1.710276277657162E-2</v>
      </c>
      <c r="E34">
        <f t="shared" si="1"/>
        <v>-1.6313001968386212E-2</v>
      </c>
      <c r="F34">
        <f t="shared" si="2"/>
        <v>2.6611403322057242E-4</v>
      </c>
    </row>
    <row r="35" spans="1:6" x14ac:dyDescent="0.25">
      <c r="A35" s="1">
        <v>42242</v>
      </c>
      <c r="B35">
        <v>1502.8602390000001</v>
      </c>
      <c r="D35">
        <f t="shared" si="0"/>
        <v>3.0170312082501316E-2</v>
      </c>
      <c r="E35">
        <f t="shared" si="1"/>
        <v>3.0960072890686724E-2</v>
      </c>
      <c r="F35">
        <f t="shared" si="2"/>
        <v>9.5852611339663498E-4</v>
      </c>
    </row>
    <row r="36" spans="1:6" x14ac:dyDescent="0.25">
      <c r="A36" s="1">
        <v>42243</v>
      </c>
      <c r="B36">
        <v>1509.705592</v>
      </c>
      <c r="D36">
        <f t="shared" si="0"/>
        <v>4.5445412086240443E-3</v>
      </c>
      <c r="E36">
        <f t="shared" si="1"/>
        <v>5.334302016809454E-3</v>
      </c>
      <c r="F36">
        <f t="shared" si="2"/>
        <v>2.8454778006537408E-5</v>
      </c>
    </row>
    <row r="37" spans="1:6" x14ac:dyDescent="0.25">
      <c r="A37" s="1">
        <v>42246</v>
      </c>
      <c r="B37">
        <v>1501.0725520000001</v>
      </c>
      <c r="D37">
        <f t="shared" si="0"/>
        <v>-5.7347723725167839E-3</v>
      </c>
      <c r="E37">
        <f t="shared" si="1"/>
        <v>-4.9450115643313742E-3</v>
      </c>
      <c r="F37">
        <f t="shared" si="2"/>
        <v>2.4453139371371026E-5</v>
      </c>
    </row>
    <row r="38" spans="1:6" x14ac:dyDescent="0.25">
      <c r="A38" s="1">
        <v>42247</v>
      </c>
      <c r="B38">
        <v>1469.864943</v>
      </c>
      <c r="D38">
        <f t="shared" si="0"/>
        <v>-2.1009366199710555E-2</v>
      </c>
      <c r="E38">
        <f t="shared" si="1"/>
        <v>-2.0219605391525147E-2</v>
      </c>
      <c r="F38">
        <f t="shared" si="2"/>
        <v>4.0883244218899281E-4</v>
      </c>
    </row>
    <row r="39" spans="1:6" x14ac:dyDescent="0.25">
      <c r="A39" s="1">
        <v>42248</v>
      </c>
      <c r="B39">
        <v>1471.5133109999999</v>
      </c>
      <c r="D39">
        <f t="shared" si="0"/>
        <v>1.1208134624087942E-3</v>
      </c>
      <c r="E39">
        <f t="shared" si="1"/>
        <v>1.9105742705942039E-3</v>
      </c>
      <c r="F39">
        <f t="shared" si="2"/>
        <v>3.6502940434565742E-6</v>
      </c>
    </row>
    <row r="40" spans="1:6" x14ac:dyDescent="0.25">
      <c r="A40" s="1">
        <v>42249</v>
      </c>
      <c r="B40">
        <v>1500.2110889999999</v>
      </c>
      <c r="D40">
        <f t="shared" si="0"/>
        <v>1.9314489685153348E-2</v>
      </c>
      <c r="E40">
        <f t="shared" si="1"/>
        <v>2.0104250493338756E-2</v>
      </c>
      <c r="F40">
        <f t="shared" si="2"/>
        <v>4.0418088789891159E-4</v>
      </c>
    </row>
    <row r="41" spans="1:6" x14ac:dyDescent="0.25">
      <c r="A41" s="1">
        <v>42250</v>
      </c>
      <c r="B41">
        <v>1461.4566400000001</v>
      </c>
      <c r="D41">
        <f t="shared" si="0"/>
        <v>-2.6172187227296015E-2</v>
      </c>
      <c r="E41">
        <f t="shared" si="1"/>
        <v>-2.5382426419110607E-2</v>
      </c>
      <c r="F41">
        <f t="shared" si="2"/>
        <v>6.4426757092156406E-4</v>
      </c>
    </row>
    <row r="42" spans="1:6" x14ac:dyDescent="0.25">
      <c r="A42" s="1">
        <v>42253</v>
      </c>
      <c r="B42">
        <v>1471.7524020000001</v>
      </c>
      <c r="D42">
        <f t="shared" si="0"/>
        <v>7.0201640156725359E-3</v>
      </c>
      <c r="E42">
        <f t="shared" si="1"/>
        <v>7.8099248238579456E-3</v>
      </c>
      <c r="F42">
        <f t="shared" si="2"/>
        <v>6.0994925754312563E-5</v>
      </c>
    </row>
    <row r="43" spans="1:6" x14ac:dyDescent="0.25">
      <c r="A43" s="1">
        <v>42254</v>
      </c>
      <c r="B43">
        <v>1488.876358</v>
      </c>
      <c r="D43">
        <f t="shared" si="0"/>
        <v>1.156791232100657E-2</v>
      </c>
      <c r="E43">
        <f t="shared" si="1"/>
        <v>1.235767312919198E-2</v>
      </c>
      <c r="F43">
        <f t="shared" si="2"/>
        <v>1.527120851679535E-4</v>
      </c>
    </row>
    <row r="44" spans="1:6" x14ac:dyDescent="0.25">
      <c r="A44" s="1">
        <v>42255</v>
      </c>
      <c r="B44">
        <v>1507.14589</v>
      </c>
      <c r="D44">
        <f t="shared" si="0"/>
        <v>1.2196009870439809E-2</v>
      </c>
      <c r="E44">
        <f t="shared" si="1"/>
        <v>1.2985770678625219E-2</v>
      </c>
      <c r="F44">
        <f t="shared" si="2"/>
        <v>1.6863024011784248E-4</v>
      </c>
    </row>
    <row r="45" spans="1:6" x14ac:dyDescent="0.25">
      <c r="A45" s="1">
        <v>42256</v>
      </c>
      <c r="B45">
        <v>1494.346127</v>
      </c>
      <c r="D45">
        <f t="shared" si="0"/>
        <v>-8.528985264085364E-3</v>
      </c>
      <c r="E45">
        <f t="shared" si="1"/>
        <v>-7.7392244558999543E-3</v>
      </c>
      <c r="F45">
        <f t="shared" si="2"/>
        <v>5.9895595178799944E-5</v>
      </c>
    </row>
    <row r="46" spans="1:6" x14ac:dyDescent="0.25">
      <c r="A46" s="1">
        <v>42257</v>
      </c>
      <c r="B46">
        <v>1488.4071469999999</v>
      </c>
      <c r="D46">
        <f t="shared" si="0"/>
        <v>-3.982218643534003E-3</v>
      </c>
      <c r="E46">
        <f t="shared" si="1"/>
        <v>-3.1924578353485934E-3</v>
      </c>
      <c r="F46">
        <f t="shared" si="2"/>
        <v>1.0191787030478626E-5</v>
      </c>
    </row>
    <row r="47" spans="1:6" x14ac:dyDescent="0.25">
      <c r="A47" s="1">
        <v>42260</v>
      </c>
      <c r="B47">
        <v>1467.7342080000001</v>
      </c>
      <c r="D47">
        <f t="shared" si="0"/>
        <v>-1.3986662700614836E-2</v>
      </c>
      <c r="E47">
        <f t="shared" si="1"/>
        <v>-1.3196901892429426E-2</v>
      </c>
      <c r="F47">
        <f t="shared" si="2"/>
        <v>1.7415821955840737E-4</v>
      </c>
    </row>
    <row r="48" spans="1:6" x14ac:dyDescent="0.25">
      <c r="A48" s="1">
        <v>42261</v>
      </c>
      <c r="B48">
        <v>1469.0785350000001</v>
      </c>
      <c r="D48">
        <f t="shared" si="0"/>
        <v>9.1550072240666831E-4</v>
      </c>
      <c r="E48">
        <f t="shared" si="1"/>
        <v>1.7052615305920781E-3</v>
      </c>
      <c r="F48">
        <f t="shared" si="2"/>
        <v>2.9079168877172371E-6</v>
      </c>
    </row>
    <row r="49" spans="1:6" x14ac:dyDescent="0.25">
      <c r="A49" s="1">
        <v>42262</v>
      </c>
      <c r="B49">
        <v>1483.6640420000001</v>
      </c>
      <c r="D49">
        <f t="shared" si="0"/>
        <v>9.8793750221930886E-3</v>
      </c>
      <c r="E49">
        <f t="shared" si="1"/>
        <v>1.0669135830378498E-2</v>
      </c>
      <c r="F49">
        <f t="shared" si="2"/>
        <v>1.1383045936706629E-4</v>
      </c>
    </row>
    <row r="50" spans="1:6" x14ac:dyDescent="0.25">
      <c r="A50" s="1">
        <v>42263</v>
      </c>
      <c r="B50">
        <v>1486.455903</v>
      </c>
      <c r="D50">
        <f t="shared" si="0"/>
        <v>1.8799657077592752E-3</v>
      </c>
      <c r="E50">
        <f t="shared" si="1"/>
        <v>2.6697265159446848E-3</v>
      </c>
      <c r="F50">
        <f t="shared" si="2"/>
        <v>7.1274396699381453E-6</v>
      </c>
    </row>
    <row r="51" spans="1:6" x14ac:dyDescent="0.25">
      <c r="A51" s="1">
        <v>42264</v>
      </c>
      <c r="B51">
        <v>1453.1137719999999</v>
      </c>
      <c r="D51">
        <f t="shared" si="0"/>
        <v>-2.2686015063103974E-2</v>
      </c>
      <c r="E51">
        <f t="shared" si="1"/>
        <v>-2.1896254254918562E-2</v>
      </c>
      <c r="F51">
        <f t="shared" si="2"/>
        <v>4.7944595039603927E-4</v>
      </c>
    </row>
    <row r="52" spans="1:6" x14ac:dyDescent="0.25">
      <c r="A52" s="1">
        <v>42267</v>
      </c>
      <c r="B52">
        <v>1462.661155</v>
      </c>
      <c r="D52">
        <f t="shared" si="0"/>
        <v>6.5488025382004445E-3</v>
      </c>
      <c r="E52">
        <f t="shared" si="1"/>
        <v>7.3385633463858542E-3</v>
      </c>
      <c r="F52">
        <f t="shared" si="2"/>
        <v>5.3854511988917946E-5</v>
      </c>
    </row>
    <row r="53" spans="1:6" x14ac:dyDescent="0.25">
      <c r="A53" s="1">
        <v>42268</v>
      </c>
      <c r="B53">
        <v>1425.391652</v>
      </c>
      <c r="D53">
        <f t="shared" si="0"/>
        <v>-2.5810866039406074E-2</v>
      </c>
      <c r="E53">
        <f t="shared" si="1"/>
        <v>-2.5021105231220662E-2</v>
      </c>
      <c r="F53">
        <f t="shared" si="2"/>
        <v>6.2605570699181799E-4</v>
      </c>
    </row>
    <row r="54" spans="1:6" x14ac:dyDescent="0.25">
      <c r="A54" s="1">
        <v>42269</v>
      </c>
      <c r="B54">
        <v>1421.4954359999999</v>
      </c>
      <c r="D54">
        <f t="shared" si="0"/>
        <v>-2.7371780559946215E-3</v>
      </c>
      <c r="E54">
        <f t="shared" si="1"/>
        <v>-1.9474172478092119E-3</v>
      </c>
      <c r="F54">
        <f t="shared" si="2"/>
        <v>3.7924339370648053E-6</v>
      </c>
    </row>
    <row r="55" spans="1:6" x14ac:dyDescent="0.25">
      <c r="A55" s="1">
        <v>42270</v>
      </c>
      <c r="B55">
        <v>1381.871748</v>
      </c>
      <c r="D55">
        <f t="shared" si="0"/>
        <v>-2.8270522108316057E-2</v>
      </c>
      <c r="E55">
        <f t="shared" si="1"/>
        <v>-2.7480761300130649E-2</v>
      </c>
      <c r="F55">
        <f t="shared" si="2"/>
        <v>7.5519224163475833E-4</v>
      </c>
    </row>
    <row r="56" spans="1:6" x14ac:dyDescent="0.25">
      <c r="A56" s="1">
        <v>42271</v>
      </c>
      <c r="B56">
        <v>1418.4706209999999</v>
      </c>
      <c r="D56">
        <f t="shared" si="0"/>
        <v>2.614034443500057E-2</v>
      </c>
      <c r="E56">
        <f t="shared" si="1"/>
        <v>2.6930105243185981E-2</v>
      </c>
      <c r="F56">
        <f t="shared" si="2"/>
        <v>7.2523056840907306E-4</v>
      </c>
    </row>
    <row r="57" spans="1:6" x14ac:dyDescent="0.25">
      <c r="A57" s="1">
        <v>42274</v>
      </c>
      <c r="B57">
        <v>1389.3765800000001</v>
      </c>
      <c r="D57">
        <f t="shared" si="0"/>
        <v>-2.0724120799860857E-2</v>
      </c>
      <c r="E57">
        <f t="shared" si="1"/>
        <v>-1.9934359991675449E-2</v>
      </c>
      <c r="F57">
        <f t="shared" si="2"/>
        <v>3.9737870827771078E-4</v>
      </c>
    </row>
    <row r="58" spans="1:6" x14ac:dyDescent="0.25">
      <c r="A58" s="1">
        <v>42275</v>
      </c>
      <c r="B58">
        <v>1391.8798939999999</v>
      </c>
      <c r="D58">
        <f t="shared" si="0"/>
        <v>1.800132205998059E-3</v>
      </c>
      <c r="E58">
        <f t="shared" si="1"/>
        <v>2.5898930141834689E-3</v>
      </c>
      <c r="F58">
        <f t="shared" si="2"/>
        <v>6.7075458249163337E-6</v>
      </c>
    </row>
    <row r="59" spans="1:6" x14ac:dyDescent="0.25">
      <c r="A59" s="1">
        <v>42276</v>
      </c>
      <c r="B59">
        <v>1416.8851070000001</v>
      </c>
      <c r="D59">
        <f t="shared" si="0"/>
        <v>1.7805600414485652E-2</v>
      </c>
      <c r="E59">
        <f t="shared" si="1"/>
        <v>1.859536122267106E-2</v>
      </c>
      <c r="F59">
        <f t="shared" si="2"/>
        <v>3.4578745900161852E-4</v>
      </c>
    </row>
    <row r="60" spans="1:6" x14ac:dyDescent="0.25">
      <c r="A60" s="1">
        <v>42277</v>
      </c>
      <c r="B60">
        <v>1404.4539609999999</v>
      </c>
      <c r="D60">
        <f t="shared" si="0"/>
        <v>-8.8122881701246988E-3</v>
      </c>
      <c r="E60">
        <f t="shared" si="1"/>
        <v>-8.0225273619392891E-3</v>
      </c>
      <c r="F60">
        <f t="shared" si="2"/>
        <v>6.4360945273064563E-5</v>
      </c>
    </row>
    <row r="61" spans="1:6" x14ac:dyDescent="0.25">
      <c r="A61" s="1">
        <v>42278</v>
      </c>
      <c r="B61">
        <v>1412.857262</v>
      </c>
      <c r="D61">
        <f t="shared" si="0"/>
        <v>5.9654935188918094E-3</v>
      </c>
      <c r="E61">
        <f t="shared" si="1"/>
        <v>6.7552543270772191E-3</v>
      </c>
      <c r="F61">
        <f t="shared" si="2"/>
        <v>4.5633461023495491E-5</v>
      </c>
    </row>
    <row r="62" spans="1:6" x14ac:dyDescent="0.25">
      <c r="A62" s="1">
        <v>42281</v>
      </c>
      <c r="B62">
        <v>1456.9723899999999</v>
      </c>
      <c r="D62">
        <f t="shared" si="0"/>
        <v>3.0746496229559817E-2</v>
      </c>
      <c r="E62">
        <f t="shared" si="1"/>
        <v>3.1536257037745229E-2</v>
      </c>
      <c r="F62">
        <f t="shared" si="2"/>
        <v>9.9453550795073546E-4</v>
      </c>
    </row>
    <row r="63" spans="1:6" x14ac:dyDescent="0.25">
      <c r="A63" s="1">
        <v>42282</v>
      </c>
      <c r="B63">
        <v>1457.15183</v>
      </c>
      <c r="D63">
        <f t="shared" si="0"/>
        <v>1.2315192262240391E-4</v>
      </c>
      <c r="E63">
        <f t="shared" si="1"/>
        <v>9.1291273080781356E-4</v>
      </c>
      <c r="F63">
        <f t="shared" si="2"/>
        <v>8.3340965407097947E-7</v>
      </c>
    </row>
    <row r="64" spans="1:6" x14ac:dyDescent="0.25">
      <c r="A64" s="1">
        <v>42283</v>
      </c>
      <c r="B64">
        <v>1452.007216</v>
      </c>
      <c r="D64">
        <f t="shared" si="0"/>
        <v>-3.5368429718647572E-3</v>
      </c>
      <c r="E64">
        <f t="shared" si="1"/>
        <v>-2.7470821636793475E-3</v>
      </c>
      <c r="F64">
        <f t="shared" si="2"/>
        <v>7.5464604140052053E-6</v>
      </c>
    </row>
    <row r="65" spans="1:6" x14ac:dyDescent="0.25">
      <c r="A65" s="1">
        <v>42284</v>
      </c>
      <c r="B65">
        <v>1464.4880880000001</v>
      </c>
      <c r="D65">
        <f t="shared" si="0"/>
        <v>8.5588673312730866E-3</v>
      </c>
      <c r="E65">
        <f t="shared" si="1"/>
        <v>9.3486281394584963E-3</v>
      </c>
      <c r="F65">
        <f t="shared" si="2"/>
        <v>8.7396848089875225E-5</v>
      </c>
    </row>
    <row r="66" spans="1:6" x14ac:dyDescent="0.25">
      <c r="A66" s="1">
        <v>42285</v>
      </c>
      <c r="B66">
        <v>1483.7403260000001</v>
      </c>
      <c r="D66">
        <f t="shared" si="0"/>
        <v>1.3060393535685949E-2</v>
      </c>
      <c r="E66">
        <f t="shared" si="1"/>
        <v>1.3850154343871358E-2</v>
      </c>
      <c r="F66">
        <f t="shared" si="2"/>
        <v>1.9182677534905867E-4</v>
      </c>
    </row>
    <row r="67" spans="1:6" x14ac:dyDescent="0.25">
      <c r="A67" s="1">
        <v>42288</v>
      </c>
      <c r="B67">
        <v>1481.4290329999999</v>
      </c>
      <c r="D67">
        <f t="shared" si="0"/>
        <v>-1.5589621962682194E-3</v>
      </c>
      <c r="E67">
        <f t="shared" si="1"/>
        <v>-7.6920138808280977E-4</v>
      </c>
      <c r="F67">
        <f t="shared" si="2"/>
        <v>5.9167077542852134E-7</v>
      </c>
    </row>
    <row r="68" spans="1:6" x14ac:dyDescent="0.25">
      <c r="A68" s="1">
        <v>42289</v>
      </c>
      <c r="B68">
        <v>1460.109303</v>
      </c>
      <c r="D68">
        <f t="shared" ref="D68:D131" si="3">LN(B68/B67)</f>
        <v>-1.4495886771427101E-2</v>
      </c>
      <c r="E68">
        <f t="shared" ref="E68:E131" si="4">D68-AVERAGE(D$2:D$251)</f>
        <v>-1.3706125963241691E-2</v>
      </c>
      <c r="F68">
        <f t="shared" ref="F68:F131" si="5">E68*E68</f>
        <v>1.8785788892024797E-4</v>
      </c>
    </row>
    <row r="69" spans="1:6" x14ac:dyDescent="0.25">
      <c r="A69" s="1">
        <v>42290</v>
      </c>
      <c r="B69">
        <v>1442.750153</v>
      </c>
      <c r="D69">
        <f t="shared" si="3"/>
        <v>-1.1960177330076927E-2</v>
      </c>
      <c r="E69">
        <f t="shared" si="4"/>
        <v>-1.1170416521891517E-2</v>
      </c>
      <c r="F69">
        <f t="shared" si="5"/>
        <v>1.2477820527254698E-4</v>
      </c>
    </row>
    <row r="70" spans="1:6" x14ac:dyDescent="0.25">
      <c r="A70" s="1">
        <v>42291</v>
      </c>
      <c r="B70">
        <v>1453.8702229999999</v>
      </c>
      <c r="D70">
        <f t="shared" si="3"/>
        <v>7.6779993132527107E-3</v>
      </c>
      <c r="E70">
        <f t="shared" si="4"/>
        <v>8.4677601214381212E-3</v>
      </c>
      <c r="F70">
        <f t="shared" si="5"/>
        <v>7.1702961474217746E-5</v>
      </c>
    </row>
    <row r="71" spans="1:6" x14ac:dyDescent="0.25">
      <c r="A71" s="1">
        <v>42292</v>
      </c>
      <c r="B71">
        <v>1452.3550760000001</v>
      </c>
      <c r="D71">
        <f t="shared" si="3"/>
        <v>-1.0426907630278939E-3</v>
      </c>
      <c r="E71">
        <f t="shared" si="4"/>
        <v>-2.529299548424842E-4</v>
      </c>
      <c r="F71">
        <f t="shared" si="5"/>
        <v>6.3973562056621096E-8</v>
      </c>
    </row>
    <row r="72" spans="1:6" x14ac:dyDescent="0.25">
      <c r="A72" s="1">
        <v>42295</v>
      </c>
      <c r="B72">
        <v>1458.0045050000001</v>
      </c>
      <c r="D72">
        <f t="shared" si="3"/>
        <v>3.8822942241646115E-3</v>
      </c>
      <c r="E72">
        <f t="shared" si="4"/>
        <v>4.6720550323500216E-3</v>
      </c>
      <c r="F72">
        <f t="shared" si="5"/>
        <v>2.1828098225307162E-5</v>
      </c>
    </row>
    <row r="73" spans="1:6" x14ac:dyDescent="0.25">
      <c r="A73" s="1">
        <v>42296</v>
      </c>
      <c r="B73">
        <v>1466.672024</v>
      </c>
      <c r="D73">
        <f t="shared" si="3"/>
        <v>5.9271815459059256E-3</v>
      </c>
      <c r="E73">
        <f t="shared" si="4"/>
        <v>6.7169423540913353E-3</v>
      </c>
      <c r="F73">
        <f t="shared" si="5"/>
        <v>4.5117314588186049E-5</v>
      </c>
    </row>
    <row r="74" spans="1:6" x14ac:dyDescent="0.25">
      <c r="A74" s="1">
        <v>42297</v>
      </c>
      <c r="B74">
        <v>1452.0918770000001</v>
      </c>
      <c r="D74">
        <f t="shared" si="3"/>
        <v>-9.9907144051564548E-3</v>
      </c>
      <c r="E74">
        <f t="shared" si="4"/>
        <v>-9.2009535969710451E-3</v>
      </c>
      <c r="F74">
        <f t="shared" si="5"/>
        <v>8.4657547093614416E-5</v>
      </c>
    </row>
    <row r="75" spans="1:6" x14ac:dyDescent="0.25">
      <c r="A75" s="1">
        <v>42298</v>
      </c>
      <c r="B75">
        <v>1484.466328</v>
      </c>
      <c r="D75">
        <f t="shared" si="3"/>
        <v>2.2050142008236198E-2</v>
      </c>
      <c r="E75">
        <f t="shared" si="4"/>
        <v>2.2839902816421606E-2</v>
      </c>
      <c r="F75">
        <f t="shared" si="5"/>
        <v>5.2166116066358365E-4</v>
      </c>
    </row>
    <row r="76" spans="1:6" x14ac:dyDescent="0.25">
      <c r="A76" s="1">
        <v>42299</v>
      </c>
      <c r="B76">
        <v>1506.5907079999999</v>
      </c>
      <c r="D76">
        <f t="shared" si="3"/>
        <v>1.47939562811142E-2</v>
      </c>
      <c r="E76">
        <f t="shared" si="4"/>
        <v>1.558371708929961E-2</v>
      </c>
      <c r="F76">
        <f t="shared" si="5"/>
        <v>2.4285223831932871E-4</v>
      </c>
    </row>
    <row r="77" spans="1:6" x14ac:dyDescent="0.25">
      <c r="A77" s="1">
        <v>42302</v>
      </c>
      <c r="B77">
        <v>1506.155375</v>
      </c>
      <c r="D77">
        <f t="shared" si="3"/>
        <v>-2.8899415419448069E-4</v>
      </c>
      <c r="E77">
        <f t="shared" si="4"/>
        <v>5.0076665399092905E-4</v>
      </c>
      <c r="F77">
        <f t="shared" si="5"/>
        <v>2.5076724174927085E-7</v>
      </c>
    </row>
    <row r="78" spans="1:6" x14ac:dyDescent="0.25">
      <c r="A78" s="1">
        <v>42303</v>
      </c>
      <c r="B78">
        <v>1487.029231</v>
      </c>
      <c r="D78">
        <f t="shared" si="3"/>
        <v>-1.2779969721831543E-2</v>
      </c>
      <c r="E78">
        <f t="shared" si="4"/>
        <v>-1.1990208913646133E-2</v>
      </c>
      <c r="F78">
        <f t="shared" si="5"/>
        <v>1.4376510979287918E-4</v>
      </c>
    </row>
    <row r="79" spans="1:6" x14ac:dyDescent="0.25">
      <c r="A79" s="1">
        <v>42304</v>
      </c>
      <c r="B79">
        <v>1499.6368460000001</v>
      </c>
      <c r="D79">
        <f t="shared" si="3"/>
        <v>8.4426511450410267E-3</v>
      </c>
      <c r="E79">
        <f t="shared" si="4"/>
        <v>9.2324119532264364E-3</v>
      </c>
      <c r="F79">
        <f t="shared" si="5"/>
        <v>8.5237430474078378E-5</v>
      </c>
    </row>
    <row r="80" spans="1:6" x14ac:dyDescent="0.25">
      <c r="A80" s="1">
        <v>42305</v>
      </c>
      <c r="B80">
        <v>1495.8632250000001</v>
      </c>
      <c r="D80">
        <f t="shared" si="3"/>
        <v>-2.5195278963836866E-3</v>
      </c>
      <c r="E80">
        <f t="shared" si="4"/>
        <v>-1.7297670881982769E-3</v>
      </c>
      <c r="F80">
        <f t="shared" si="5"/>
        <v>2.9920941794139457E-6</v>
      </c>
    </row>
    <row r="81" spans="1:6" x14ac:dyDescent="0.25">
      <c r="A81" s="1">
        <v>42306</v>
      </c>
      <c r="B81">
        <v>1499.230102</v>
      </c>
      <c r="D81">
        <f t="shared" si="3"/>
        <v>2.2482627755583511E-3</v>
      </c>
      <c r="E81">
        <f t="shared" si="4"/>
        <v>3.0380235837437607E-3</v>
      </c>
      <c r="F81">
        <f t="shared" si="5"/>
        <v>9.229587295383284E-6</v>
      </c>
    </row>
    <row r="82" spans="1:6" x14ac:dyDescent="0.25">
      <c r="A82" s="1">
        <v>42309</v>
      </c>
      <c r="B82">
        <v>1502.437036</v>
      </c>
      <c r="D82">
        <f t="shared" si="3"/>
        <v>2.1367693836413714E-3</v>
      </c>
      <c r="E82">
        <f t="shared" si="4"/>
        <v>2.9265301918267811E-3</v>
      </c>
      <c r="F82">
        <f t="shared" si="5"/>
        <v>8.5645789636736963E-6</v>
      </c>
    </row>
    <row r="83" spans="1:6" x14ac:dyDescent="0.25">
      <c r="A83" s="1">
        <v>42310</v>
      </c>
      <c r="B83">
        <v>1507.449212</v>
      </c>
      <c r="D83">
        <f t="shared" si="3"/>
        <v>3.3304784433544595E-3</v>
      </c>
      <c r="E83">
        <f t="shared" si="4"/>
        <v>4.1202392515398692E-3</v>
      </c>
      <c r="F83">
        <f t="shared" si="5"/>
        <v>1.6976371489929823E-5</v>
      </c>
    </row>
    <row r="84" spans="1:6" x14ac:dyDescent="0.25">
      <c r="A84" s="1">
        <v>42311</v>
      </c>
      <c r="B84">
        <v>1529.431362</v>
      </c>
      <c r="D84">
        <f t="shared" si="3"/>
        <v>1.4477048662470257E-2</v>
      </c>
      <c r="E84">
        <f t="shared" si="4"/>
        <v>1.5266809470655666E-2</v>
      </c>
      <c r="F84">
        <f t="shared" si="5"/>
        <v>2.3307547141330156E-4</v>
      </c>
    </row>
    <row r="85" spans="1:6" x14ac:dyDescent="0.25">
      <c r="A85" s="1">
        <v>42312</v>
      </c>
      <c r="B85">
        <v>1523.249509</v>
      </c>
      <c r="D85">
        <f t="shared" si="3"/>
        <v>-4.050119689250389E-3</v>
      </c>
      <c r="E85">
        <f t="shared" si="4"/>
        <v>-3.2603588810649793E-3</v>
      </c>
      <c r="F85">
        <f t="shared" si="5"/>
        <v>1.0629940033339284E-5</v>
      </c>
    </row>
    <row r="86" spans="1:6" x14ac:dyDescent="0.25">
      <c r="A86" s="1">
        <v>42313</v>
      </c>
      <c r="B86">
        <v>1526.490335</v>
      </c>
      <c r="D86">
        <f t="shared" si="3"/>
        <v>2.1253138862094125E-3</v>
      </c>
      <c r="E86">
        <f t="shared" si="4"/>
        <v>2.9150746943948222E-3</v>
      </c>
      <c r="F86">
        <f t="shared" si="5"/>
        <v>8.4976604739010652E-6</v>
      </c>
    </row>
    <row r="87" spans="1:6" x14ac:dyDescent="0.25">
      <c r="A87" s="1">
        <v>42316</v>
      </c>
      <c r="B87">
        <v>1511.554316</v>
      </c>
      <c r="D87">
        <f t="shared" si="3"/>
        <v>-9.8327319400482883E-3</v>
      </c>
      <c r="E87">
        <f t="shared" si="4"/>
        <v>-9.0429711318628786E-3</v>
      </c>
      <c r="F87">
        <f t="shared" si="5"/>
        <v>8.1775326891705391E-5</v>
      </c>
    </row>
    <row r="88" spans="1:6" x14ac:dyDescent="0.25">
      <c r="A88" s="1">
        <v>42317</v>
      </c>
      <c r="B88">
        <v>1499.4000840000001</v>
      </c>
      <c r="D88">
        <f t="shared" si="3"/>
        <v>-8.0733856462356229E-3</v>
      </c>
      <c r="E88">
        <f t="shared" si="4"/>
        <v>-7.2836248380502133E-3</v>
      </c>
      <c r="F88">
        <f t="shared" si="5"/>
        <v>5.3051190781461996E-5</v>
      </c>
    </row>
    <row r="89" spans="1:6" x14ac:dyDescent="0.25">
      <c r="A89" s="1">
        <v>42318</v>
      </c>
      <c r="B89">
        <v>1511.4571129999999</v>
      </c>
      <c r="D89">
        <f t="shared" si="3"/>
        <v>8.0090769247394816E-3</v>
      </c>
      <c r="E89">
        <f t="shared" si="4"/>
        <v>8.7988377329248912E-3</v>
      </c>
      <c r="F89">
        <f t="shared" si="5"/>
        <v>7.7419545450342837E-5</v>
      </c>
    </row>
    <row r="90" spans="1:6" x14ac:dyDescent="0.25">
      <c r="A90" s="1">
        <v>42319</v>
      </c>
      <c r="B90">
        <v>1488.397606</v>
      </c>
      <c r="D90">
        <f t="shared" si="3"/>
        <v>-1.5374051983526624E-2</v>
      </c>
      <c r="E90">
        <f t="shared" si="4"/>
        <v>-1.4584291175341215E-2</v>
      </c>
      <c r="F90">
        <f t="shared" si="5"/>
        <v>2.1270154908713563E-4</v>
      </c>
    </row>
    <row r="91" spans="1:6" x14ac:dyDescent="0.25">
      <c r="A91" s="1">
        <v>42320</v>
      </c>
      <c r="B91">
        <v>1476.214567</v>
      </c>
      <c r="D91">
        <f t="shared" si="3"/>
        <v>-8.2190228412395566E-3</v>
      </c>
      <c r="E91">
        <f t="shared" si="4"/>
        <v>-7.4292620330541469E-3</v>
      </c>
      <c r="F91">
        <f t="shared" si="5"/>
        <v>5.5193934355779838E-5</v>
      </c>
    </row>
    <row r="92" spans="1:6" x14ac:dyDescent="0.25">
      <c r="A92" s="1">
        <v>42323</v>
      </c>
      <c r="B92">
        <v>1479.0390620000001</v>
      </c>
      <c r="D92">
        <f t="shared" si="3"/>
        <v>1.9115082592639E-3</v>
      </c>
      <c r="E92">
        <f t="shared" si="4"/>
        <v>2.7012690674493097E-3</v>
      </c>
      <c r="F92">
        <f t="shared" si="5"/>
        <v>7.2968545747584631E-6</v>
      </c>
    </row>
    <row r="93" spans="1:6" x14ac:dyDescent="0.25">
      <c r="A93" s="1">
        <v>42324</v>
      </c>
      <c r="B93">
        <v>1513.9345370000001</v>
      </c>
      <c r="D93">
        <f t="shared" si="3"/>
        <v>2.3319321170763841E-2</v>
      </c>
      <c r="E93">
        <f t="shared" si="4"/>
        <v>2.4109081978949252E-2</v>
      </c>
      <c r="F93">
        <f t="shared" si="5"/>
        <v>5.8124783386769561E-4</v>
      </c>
    </row>
    <row r="94" spans="1:6" x14ac:dyDescent="0.25">
      <c r="A94" s="1">
        <v>42325</v>
      </c>
      <c r="B94">
        <v>1514.180744</v>
      </c>
      <c r="D94">
        <f t="shared" si="3"/>
        <v>1.6261402073242939E-4</v>
      </c>
      <c r="E94">
        <f t="shared" si="4"/>
        <v>9.5237482891783907E-4</v>
      </c>
      <c r="F94">
        <f t="shared" si="5"/>
        <v>9.070178147562832E-7</v>
      </c>
    </row>
    <row r="95" spans="1:6" x14ac:dyDescent="0.25">
      <c r="A95" s="1">
        <v>42326</v>
      </c>
      <c r="B95">
        <v>1512.7725069999999</v>
      </c>
      <c r="D95">
        <f t="shared" si="3"/>
        <v>-9.3046504840141287E-4</v>
      </c>
      <c r="E95">
        <f t="shared" si="4"/>
        <v>-1.4070424021600319E-4</v>
      </c>
      <c r="F95">
        <f t="shared" si="5"/>
        <v>1.979768321476273E-8</v>
      </c>
    </row>
    <row r="96" spans="1:6" x14ac:dyDescent="0.25">
      <c r="A96" s="1">
        <v>42327</v>
      </c>
      <c r="B96">
        <v>1521.8685230000001</v>
      </c>
      <c r="D96">
        <f t="shared" si="3"/>
        <v>5.9948067339049751E-3</v>
      </c>
      <c r="E96">
        <f t="shared" si="4"/>
        <v>6.7845675420903848E-3</v>
      </c>
      <c r="F96">
        <f t="shared" si="5"/>
        <v>4.6030356733186364E-5</v>
      </c>
    </row>
    <row r="97" spans="1:6" x14ac:dyDescent="0.25">
      <c r="A97" s="1">
        <v>42330</v>
      </c>
      <c r="B97">
        <v>1515.797894</v>
      </c>
      <c r="D97">
        <f t="shared" si="3"/>
        <v>-3.9969083159946241E-3</v>
      </c>
      <c r="E97">
        <f t="shared" si="4"/>
        <v>-3.2071475078092144E-3</v>
      </c>
      <c r="F97">
        <f t="shared" si="5"/>
        <v>1.0285795136846855E-5</v>
      </c>
    </row>
    <row r="98" spans="1:6" x14ac:dyDescent="0.25">
      <c r="A98" s="1">
        <v>42331</v>
      </c>
      <c r="B98">
        <v>1488.8942300000001</v>
      </c>
      <c r="D98">
        <f t="shared" si="3"/>
        <v>-1.7908246101830075E-2</v>
      </c>
      <c r="E98">
        <f t="shared" si="4"/>
        <v>-1.7118485293644667E-2</v>
      </c>
      <c r="F98">
        <f t="shared" si="5"/>
        <v>2.9304253874872871E-4</v>
      </c>
    </row>
    <row r="99" spans="1:6" x14ac:dyDescent="0.25">
      <c r="A99" s="1">
        <v>42332</v>
      </c>
      <c r="B99">
        <v>1506.52144</v>
      </c>
      <c r="D99">
        <f t="shared" si="3"/>
        <v>1.1769594222099371E-2</v>
      </c>
      <c r="E99">
        <f t="shared" si="4"/>
        <v>1.2559355030284781E-2</v>
      </c>
      <c r="F99">
        <f t="shared" si="5"/>
        <v>1.5773739877673963E-4</v>
      </c>
    </row>
    <row r="100" spans="1:6" x14ac:dyDescent="0.25">
      <c r="A100" s="1">
        <v>42333</v>
      </c>
      <c r="B100">
        <v>1522.283788</v>
      </c>
      <c r="D100">
        <f t="shared" si="3"/>
        <v>1.0408388201784741E-2</v>
      </c>
      <c r="E100">
        <f t="shared" si="4"/>
        <v>1.1198149009970151E-2</v>
      </c>
      <c r="F100">
        <f t="shared" si="5"/>
        <v>1.2539854124949545E-4</v>
      </c>
    </row>
    <row r="101" spans="1:6" x14ac:dyDescent="0.25">
      <c r="A101" s="1">
        <v>42334</v>
      </c>
      <c r="B101">
        <v>1522.004664</v>
      </c>
      <c r="D101">
        <f t="shared" si="3"/>
        <v>-1.8337552776821349E-4</v>
      </c>
      <c r="E101">
        <f t="shared" si="4"/>
        <v>6.0638528041719617E-4</v>
      </c>
      <c r="F101">
        <f t="shared" si="5"/>
        <v>3.6770310830664164E-7</v>
      </c>
    </row>
    <row r="102" spans="1:6" x14ac:dyDescent="0.25">
      <c r="A102" s="1">
        <v>42337</v>
      </c>
      <c r="B102">
        <v>1536.0516439999999</v>
      </c>
      <c r="D102">
        <f t="shared" si="3"/>
        <v>9.1869327323327778E-3</v>
      </c>
      <c r="E102">
        <f t="shared" si="4"/>
        <v>9.9766935405181875E-3</v>
      </c>
      <c r="F102">
        <f t="shared" si="5"/>
        <v>9.9534414001417322E-5</v>
      </c>
    </row>
    <row r="103" spans="1:6" x14ac:dyDescent="0.25">
      <c r="A103" s="1">
        <v>42338</v>
      </c>
      <c r="B103">
        <v>1530.5153749999999</v>
      </c>
      <c r="D103">
        <f t="shared" si="3"/>
        <v>-3.6107314665342616E-3</v>
      </c>
      <c r="E103">
        <f t="shared" si="4"/>
        <v>-2.8209706583488519E-3</v>
      </c>
      <c r="F103">
        <f t="shared" si="5"/>
        <v>7.9578754552651544E-6</v>
      </c>
    </row>
    <row r="104" spans="1:6" x14ac:dyDescent="0.25">
      <c r="A104" s="1">
        <v>42339</v>
      </c>
      <c r="B104">
        <v>1533.8668419999999</v>
      </c>
      <c r="D104">
        <f t="shared" si="3"/>
        <v>2.1873696549268677E-3</v>
      </c>
      <c r="E104">
        <f t="shared" si="4"/>
        <v>2.9771304631122774E-3</v>
      </c>
      <c r="F104">
        <f t="shared" si="5"/>
        <v>8.8633057943911225E-6</v>
      </c>
    </row>
    <row r="105" spans="1:6" x14ac:dyDescent="0.25">
      <c r="A105" s="1">
        <v>42340</v>
      </c>
      <c r="B105">
        <v>1502.413249</v>
      </c>
      <c r="D105">
        <f t="shared" si="3"/>
        <v>-2.0719246754532641E-2</v>
      </c>
      <c r="E105">
        <f t="shared" si="4"/>
        <v>-1.9929485946347233E-2</v>
      </c>
      <c r="F105">
        <f t="shared" si="5"/>
        <v>3.9718441008565188E-4</v>
      </c>
    </row>
    <row r="106" spans="1:6" x14ac:dyDescent="0.25">
      <c r="A106" s="1">
        <v>42341</v>
      </c>
      <c r="B106">
        <v>1485.323877</v>
      </c>
      <c r="D106">
        <f t="shared" si="3"/>
        <v>-1.1439800525518849E-2</v>
      </c>
      <c r="E106">
        <f t="shared" si="4"/>
        <v>-1.0650039717333439E-2</v>
      </c>
      <c r="F106">
        <f t="shared" si="5"/>
        <v>1.1342334598077973E-4</v>
      </c>
    </row>
    <row r="107" spans="1:6" x14ac:dyDescent="0.25">
      <c r="A107" s="1">
        <v>42344</v>
      </c>
      <c r="B107">
        <v>1494.517656</v>
      </c>
      <c r="D107">
        <f t="shared" si="3"/>
        <v>6.1706691922462807E-3</v>
      </c>
      <c r="E107">
        <f t="shared" si="4"/>
        <v>6.9604300004316904E-3</v>
      </c>
      <c r="F107">
        <f t="shared" si="5"/>
        <v>4.8447585790909499E-5</v>
      </c>
    </row>
    <row r="108" spans="1:6" x14ac:dyDescent="0.25">
      <c r="A108" s="1">
        <v>42345</v>
      </c>
      <c r="B108">
        <v>1454.9932329999999</v>
      </c>
      <c r="D108">
        <f t="shared" si="3"/>
        <v>-2.6802266903147187E-2</v>
      </c>
      <c r="E108">
        <f t="shared" si="4"/>
        <v>-2.6012506094961779E-2</v>
      </c>
      <c r="F108">
        <f t="shared" si="5"/>
        <v>6.7665047334042371E-4</v>
      </c>
    </row>
    <row r="109" spans="1:6" x14ac:dyDescent="0.25">
      <c r="A109" s="1">
        <v>42346</v>
      </c>
      <c r="B109">
        <v>1440.93542</v>
      </c>
      <c r="D109">
        <f t="shared" si="3"/>
        <v>-9.7087498403509911E-3</v>
      </c>
      <c r="E109">
        <f t="shared" si="4"/>
        <v>-8.9189890321655814E-3</v>
      </c>
      <c r="F109">
        <f t="shared" si="5"/>
        <v>7.9548365355889929E-5</v>
      </c>
    </row>
    <row r="110" spans="1:6" x14ac:dyDescent="0.25">
      <c r="A110" s="1">
        <v>42347</v>
      </c>
      <c r="B110">
        <v>1433.41149</v>
      </c>
      <c r="D110">
        <f t="shared" si="3"/>
        <v>-5.2352394613915465E-3</v>
      </c>
      <c r="E110">
        <f t="shared" si="4"/>
        <v>-4.4454786532061369E-3</v>
      </c>
      <c r="F110">
        <f t="shared" si="5"/>
        <v>1.9762280456111447E-5</v>
      </c>
    </row>
    <row r="111" spans="1:6" x14ac:dyDescent="0.25">
      <c r="A111" s="1">
        <v>42348</v>
      </c>
      <c r="B111">
        <v>1401.141623</v>
      </c>
      <c r="D111">
        <f t="shared" si="3"/>
        <v>-2.2769911125219505E-2</v>
      </c>
      <c r="E111">
        <f t="shared" si="4"/>
        <v>-2.1980150317034097E-2</v>
      </c>
      <c r="F111">
        <f t="shared" si="5"/>
        <v>4.8312700795941413E-4</v>
      </c>
    </row>
    <row r="112" spans="1:6" x14ac:dyDescent="0.25">
      <c r="A112" s="1">
        <v>42351</v>
      </c>
      <c r="B112">
        <v>1389.2551559999999</v>
      </c>
      <c r="D112">
        <f t="shared" si="3"/>
        <v>-8.5196048005177667E-3</v>
      </c>
      <c r="E112">
        <f t="shared" si="4"/>
        <v>-7.729843992332357E-3</v>
      </c>
      <c r="F112">
        <f t="shared" si="5"/>
        <v>5.9750488145796634E-5</v>
      </c>
    </row>
    <row r="113" spans="1:6" x14ac:dyDescent="0.25">
      <c r="A113" s="1">
        <v>42352</v>
      </c>
      <c r="B113">
        <v>1426.474373</v>
      </c>
      <c r="D113">
        <f t="shared" si="3"/>
        <v>2.6438182034815544E-2</v>
      </c>
      <c r="E113">
        <f t="shared" si="4"/>
        <v>2.7227942843000952E-2</v>
      </c>
      <c r="F113">
        <f t="shared" si="5"/>
        <v>7.4136087146172672E-4</v>
      </c>
    </row>
    <row r="114" spans="1:6" x14ac:dyDescent="0.25">
      <c r="A114" s="1">
        <v>42353</v>
      </c>
      <c r="B114">
        <v>1428.022262</v>
      </c>
      <c r="D114">
        <f t="shared" si="3"/>
        <v>1.0845268708601374E-3</v>
      </c>
      <c r="E114">
        <f t="shared" si="4"/>
        <v>1.8742876790455471E-3</v>
      </c>
      <c r="F114">
        <f t="shared" si="5"/>
        <v>3.5129543038219438E-6</v>
      </c>
    </row>
    <row r="115" spans="1:6" x14ac:dyDescent="0.25">
      <c r="A115" s="1">
        <v>42354</v>
      </c>
      <c r="B115">
        <v>1438.32014</v>
      </c>
      <c r="D115">
        <f t="shared" si="3"/>
        <v>7.1854097399485038E-3</v>
      </c>
      <c r="E115">
        <f t="shared" si="4"/>
        <v>7.9751705481339134E-3</v>
      </c>
      <c r="F115">
        <f t="shared" si="5"/>
        <v>6.3603345271822588E-5</v>
      </c>
    </row>
    <row r="116" spans="1:6" x14ac:dyDescent="0.25">
      <c r="A116" s="1">
        <v>42355</v>
      </c>
      <c r="B116">
        <v>1422.6330290000001</v>
      </c>
      <c r="D116">
        <f t="shared" si="3"/>
        <v>-1.0966462775402204E-2</v>
      </c>
      <c r="E116">
        <f t="shared" si="4"/>
        <v>-1.0176701967216794E-2</v>
      </c>
      <c r="F116">
        <f t="shared" si="5"/>
        <v>1.0356526292955418E-4</v>
      </c>
    </row>
    <row r="117" spans="1:6" x14ac:dyDescent="0.25">
      <c r="A117" s="1">
        <v>42358</v>
      </c>
      <c r="B117">
        <v>1419.125151</v>
      </c>
      <c r="D117">
        <f t="shared" si="3"/>
        <v>-2.4688094901273521E-3</v>
      </c>
      <c r="E117">
        <f t="shared" si="4"/>
        <v>-1.6790486819419424E-3</v>
      </c>
      <c r="F117">
        <f t="shared" si="5"/>
        <v>2.8192044763309741E-6</v>
      </c>
    </row>
    <row r="118" spans="1:6" x14ac:dyDescent="0.25">
      <c r="A118" s="1">
        <v>42359</v>
      </c>
      <c r="B118">
        <v>1413.7368309999999</v>
      </c>
      <c r="D118">
        <f t="shared" si="3"/>
        <v>-3.8041574438686713E-3</v>
      </c>
      <c r="E118">
        <f t="shared" si="4"/>
        <v>-3.0143966356832616E-3</v>
      </c>
      <c r="F118">
        <f t="shared" si="5"/>
        <v>9.0865870772185658E-6</v>
      </c>
    </row>
    <row r="119" spans="1:6" x14ac:dyDescent="0.25">
      <c r="A119" s="1">
        <v>42360</v>
      </c>
      <c r="B119">
        <v>1446.693186</v>
      </c>
      <c r="D119">
        <f t="shared" si="3"/>
        <v>2.3043957150312308E-2</v>
      </c>
      <c r="E119">
        <f t="shared" si="4"/>
        <v>2.3833717958497716E-2</v>
      </c>
      <c r="F119">
        <f t="shared" si="5"/>
        <v>5.6804611172521654E-4</v>
      </c>
    </row>
    <row r="120" spans="1:6" x14ac:dyDescent="0.25">
      <c r="A120" s="1">
        <v>42365</v>
      </c>
      <c r="B120">
        <v>1434.055891</v>
      </c>
      <c r="D120">
        <f t="shared" si="3"/>
        <v>-8.7736736019449878E-3</v>
      </c>
      <c r="E120">
        <f t="shared" si="4"/>
        <v>-7.9839127937595782E-3</v>
      </c>
      <c r="F120">
        <f t="shared" si="5"/>
        <v>6.3742863498357873E-5</v>
      </c>
    </row>
    <row r="121" spans="1:6" x14ac:dyDescent="0.25">
      <c r="A121" s="1">
        <v>42366</v>
      </c>
      <c r="B121">
        <v>1452.9469280000001</v>
      </c>
      <c r="D121">
        <f t="shared" si="3"/>
        <v>1.3087141101743169E-2</v>
      </c>
      <c r="E121">
        <f t="shared" si="4"/>
        <v>1.3876901909928579E-2</v>
      </c>
      <c r="F121">
        <f t="shared" si="5"/>
        <v>1.9256840661777944E-4</v>
      </c>
    </row>
    <row r="122" spans="1:6" x14ac:dyDescent="0.25">
      <c r="A122" s="1">
        <v>42367</v>
      </c>
      <c r="B122">
        <v>1446.8242319999999</v>
      </c>
      <c r="D122">
        <f t="shared" si="3"/>
        <v>-4.2228884700855366E-3</v>
      </c>
      <c r="E122">
        <f t="shared" si="4"/>
        <v>-3.4331276619001269E-3</v>
      </c>
      <c r="F122">
        <f t="shared" si="5"/>
        <v>1.1786365542903832E-5</v>
      </c>
    </row>
    <row r="123" spans="1:6" x14ac:dyDescent="0.25">
      <c r="A123" s="1">
        <v>42372</v>
      </c>
      <c r="B123">
        <v>1394.3873040000001</v>
      </c>
      <c r="D123">
        <f t="shared" si="3"/>
        <v>-3.6915859451475692E-2</v>
      </c>
      <c r="E123">
        <f t="shared" si="4"/>
        <v>-3.6126098643290284E-2</v>
      </c>
      <c r="F123">
        <f t="shared" si="5"/>
        <v>1.3050950031847401E-3</v>
      </c>
    </row>
    <row r="124" spans="1:6" x14ac:dyDescent="0.25">
      <c r="A124" s="1">
        <v>42373</v>
      </c>
      <c r="B124">
        <v>1387.0307869999999</v>
      </c>
      <c r="D124">
        <f t="shared" si="3"/>
        <v>-5.2897722767951336E-3</v>
      </c>
      <c r="E124">
        <f t="shared" si="4"/>
        <v>-4.5000114686097239E-3</v>
      </c>
      <c r="F124">
        <f t="shared" si="5"/>
        <v>2.0250103217619043E-5</v>
      </c>
    </row>
    <row r="125" spans="1:6" x14ac:dyDescent="0.25">
      <c r="A125" s="1">
        <v>42375</v>
      </c>
      <c r="B125">
        <v>1357.117714</v>
      </c>
      <c r="D125">
        <f t="shared" si="3"/>
        <v>-2.180221506078639E-2</v>
      </c>
      <c r="E125">
        <f t="shared" si="4"/>
        <v>-2.1012454252600982E-2</v>
      </c>
      <c r="F125">
        <f t="shared" si="5"/>
        <v>4.4152323371764906E-4</v>
      </c>
    </row>
    <row r="126" spans="1:6" x14ac:dyDescent="0.25">
      <c r="A126" s="1">
        <v>42376</v>
      </c>
      <c r="B126">
        <v>1348.763324</v>
      </c>
      <c r="D126">
        <f t="shared" si="3"/>
        <v>-6.1750065351901823E-3</v>
      </c>
      <c r="E126">
        <f t="shared" si="4"/>
        <v>-5.3852457270047727E-3</v>
      </c>
      <c r="F126">
        <f t="shared" si="5"/>
        <v>2.9000871540223163E-5</v>
      </c>
    </row>
    <row r="127" spans="1:6" x14ac:dyDescent="0.25">
      <c r="A127" s="1">
        <v>42379</v>
      </c>
      <c r="B127">
        <v>1348.642421</v>
      </c>
      <c r="D127">
        <f t="shared" si="3"/>
        <v>-8.9643910861492116E-5</v>
      </c>
      <c r="E127">
        <f t="shared" si="4"/>
        <v>7.0011689732391762E-4</v>
      </c>
      <c r="F127">
        <f t="shared" si="5"/>
        <v>4.9016366991846896E-7</v>
      </c>
    </row>
    <row r="128" spans="1:6" x14ac:dyDescent="0.25">
      <c r="A128" s="1">
        <v>42380</v>
      </c>
      <c r="B128">
        <v>1351.2592099999999</v>
      </c>
      <c r="D128">
        <f t="shared" si="3"/>
        <v>1.9384334520498312E-3</v>
      </c>
      <c r="E128">
        <f t="shared" si="4"/>
        <v>2.7281942602352411E-3</v>
      </c>
      <c r="F128">
        <f t="shared" si="5"/>
        <v>7.4430439215805141E-6</v>
      </c>
    </row>
    <row r="129" spans="1:6" x14ac:dyDescent="0.25">
      <c r="A129" s="1">
        <v>42381</v>
      </c>
      <c r="B129">
        <v>1360.97839</v>
      </c>
      <c r="D129">
        <f t="shared" si="3"/>
        <v>7.1669396531660011E-3</v>
      </c>
      <c r="E129">
        <f t="shared" si="4"/>
        <v>7.9567004613514108E-3</v>
      </c>
      <c r="F129">
        <f t="shared" si="5"/>
        <v>6.3309082231669756E-5</v>
      </c>
    </row>
    <row r="130" spans="1:6" x14ac:dyDescent="0.25">
      <c r="A130" s="1">
        <v>42382</v>
      </c>
      <c r="B130">
        <v>1339.4684689999999</v>
      </c>
      <c r="D130">
        <f t="shared" si="3"/>
        <v>-1.5930975167307161E-2</v>
      </c>
      <c r="E130">
        <f t="shared" si="4"/>
        <v>-1.5141214359121751E-2</v>
      </c>
      <c r="F130">
        <f t="shared" si="5"/>
        <v>2.2925637226887472E-4</v>
      </c>
    </row>
    <row r="131" spans="1:6" x14ac:dyDescent="0.25">
      <c r="A131" s="1">
        <v>42383</v>
      </c>
      <c r="B131">
        <v>1305.2408379999999</v>
      </c>
      <c r="D131">
        <f t="shared" si="3"/>
        <v>-2.588529640616909E-2</v>
      </c>
      <c r="E131">
        <f t="shared" si="4"/>
        <v>-2.5095535597983679E-2</v>
      </c>
      <c r="F131">
        <f t="shared" si="5"/>
        <v>6.2978590694966598E-4</v>
      </c>
    </row>
    <row r="132" spans="1:6" x14ac:dyDescent="0.25">
      <c r="A132" s="1">
        <v>42386</v>
      </c>
      <c r="B132">
        <v>1306.0189479999999</v>
      </c>
      <c r="D132">
        <f t="shared" ref="D132:D195" si="6">LN(B132/B131)</f>
        <v>5.9596523272179751E-4</v>
      </c>
      <c r="E132">
        <f t="shared" ref="E132:E195" si="7">D132-AVERAGE(D$2:D$251)</f>
        <v>1.3857260409072072E-3</v>
      </c>
      <c r="F132">
        <f t="shared" ref="F132:F195" si="8">E132*E132</f>
        <v>1.9202366604483628E-6</v>
      </c>
    </row>
    <row r="133" spans="1:6" x14ac:dyDescent="0.25">
      <c r="A133" s="1">
        <v>42387</v>
      </c>
      <c r="B133">
        <v>1332.1653779999999</v>
      </c>
      <c r="D133">
        <f t="shared" si="6"/>
        <v>1.9822182897273263E-2</v>
      </c>
      <c r="E133">
        <f t="shared" si="7"/>
        <v>2.0611943705458671E-2</v>
      </c>
      <c r="F133">
        <f t="shared" si="8"/>
        <v>4.2485222331699736E-4</v>
      </c>
    </row>
    <row r="134" spans="1:6" x14ac:dyDescent="0.25">
      <c r="A134" s="1">
        <v>42388</v>
      </c>
      <c r="B134">
        <v>1290.945477</v>
      </c>
      <c r="D134">
        <f t="shared" si="6"/>
        <v>-3.1430844248865053E-2</v>
      </c>
      <c r="E134">
        <f t="shared" si="7"/>
        <v>-3.0641083440679645E-2</v>
      </c>
      <c r="F134">
        <f t="shared" si="8"/>
        <v>9.388759944186924E-4</v>
      </c>
    </row>
    <row r="135" spans="1:6" x14ac:dyDescent="0.25">
      <c r="A135" s="1">
        <v>42389</v>
      </c>
      <c r="B135">
        <v>1312.6002960000001</v>
      </c>
      <c r="D135">
        <f t="shared" si="6"/>
        <v>1.6635250744022178E-2</v>
      </c>
      <c r="E135">
        <f t="shared" si="7"/>
        <v>1.7425011552207589E-2</v>
      </c>
      <c r="F135">
        <f t="shared" si="8"/>
        <v>3.0363102759456797E-4</v>
      </c>
    </row>
    <row r="136" spans="1:6" x14ac:dyDescent="0.25">
      <c r="A136" s="1">
        <v>42390</v>
      </c>
      <c r="B136">
        <v>1361.361238</v>
      </c>
      <c r="D136">
        <f t="shared" si="6"/>
        <v>3.6474980901275614E-2</v>
      </c>
      <c r="E136">
        <f t="shared" si="7"/>
        <v>3.7264741709461022E-2</v>
      </c>
      <c r="F136">
        <f t="shared" si="8"/>
        <v>1.3886609746728438E-3</v>
      </c>
    </row>
    <row r="137" spans="1:6" x14ac:dyDescent="0.25">
      <c r="A137" s="1">
        <v>42393</v>
      </c>
      <c r="B137">
        <v>1354.4117630000001</v>
      </c>
      <c r="D137">
        <f t="shared" si="6"/>
        <v>-5.1178726397095699E-3</v>
      </c>
      <c r="E137">
        <f t="shared" si="7"/>
        <v>-4.3281118315241602E-3</v>
      </c>
      <c r="F137">
        <f t="shared" si="8"/>
        <v>1.873255202617942E-5</v>
      </c>
    </row>
    <row r="138" spans="1:6" x14ac:dyDescent="0.25">
      <c r="A138" s="1">
        <v>42394</v>
      </c>
      <c r="B138">
        <v>1375.735381</v>
      </c>
      <c r="D138">
        <f t="shared" si="6"/>
        <v>1.5621173871729828E-2</v>
      </c>
      <c r="E138">
        <f t="shared" si="7"/>
        <v>1.6410934679915237E-2</v>
      </c>
      <c r="F138">
        <f t="shared" si="8"/>
        <v>2.6931877706844464E-4</v>
      </c>
    </row>
    <row r="139" spans="1:6" x14ac:dyDescent="0.25">
      <c r="A139" s="1">
        <v>42395</v>
      </c>
      <c r="B139">
        <v>1365.589821</v>
      </c>
      <c r="D139">
        <f t="shared" si="6"/>
        <v>-7.4019720935025657E-3</v>
      </c>
      <c r="E139">
        <f t="shared" si="7"/>
        <v>-6.612211285317156E-3</v>
      </c>
      <c r="F139">
        <f t="shared" si="8"/>
        <v>4.3721338081675553E-5</v>
      </c>
    </row>
    <row r="140" spans="1:6" x14ac:dyDescent="0.25">
      <c r="A140" s="1">
        <v>42396</v>
      </c>
      <c r="B140">
        <v>1333.3193980000001</v>
      </c>
      <c r="D140">
        <f t="shared" si="6"/>
        <v>-2.3914817706717547E-2</v>
      </c>
      <c r="E140">
        <f t="shared" si="7"/>
        <v>-2.3125056898532136E-2</v>
      </c>
      <c r="F140">
        <f t="shared" si="8"/>
        <v>5.3476825656034873E-4</v>
      </c>
    </row>
    <row r="141" spans="1:6" x14ac:dyDescent="0.25">
      <c r="A141" s="1">
        <v>42397</v>
      </c>
      <c r="B141">
        <v>1356.320618</v>
      </c>
      <c r="D141">
        <f t="shared" si="6"/>
        <v>1.7103984625376427E-2</v>
      </c>
      <c r="E141">
        <f t="shared" si="7"/>
        <v>1.7893745433561835E-2</v>
      </c>
      <c r="F141">
        <f t="shared" si="8"/>
        <v>3.20186125641115E-4</v>
      </c>
    </row>
    <row r="142" spans="1:6" x14ac:dyDescent="0.25">
      <c r="A142" s="1">
        <v>42400</v>
      </c>
      <c r="B142">
        <v>1342.433141</v>
      </c>
      <c r="D142">
        <f t="shared" si="6"/>
        <v>-1.0291861224008813E-2</v>
      </c>
      <c r="E142">
        <f t="shared" si="7"/>
        <v>-9.5021004158234029E-3</v>
      </c>
      <c r="F142">
        <f t="shared" si="8"/>
        <v>9.0289912312391284E-5</v>
      </c>
    </row>
    <row r="143" spans="1:6" x14ac:dyDescent="0.25">
      <c r="A143" s="1">
        <v>42401</v>
      </c>
      <c r="B143">
        <v>1320.291084</v>
      </c>
      <c r="D143">
        <f t="shared" si="6"/>
        <v>-1.6631513828994089E-2</v>
      </c>
      <c r="E143">
        <f t="shared" si="7"/>
        <v>-1.5841753020808681E-2</v>
      </c>
      <c r="F143">
        <f t="shared" si="8"/>
        <v>2.5096113877230095E-4</v>
      </c>
    </row>
    <row r="144" spans="1:6" x14ac:dyDescent="0.25">
      <c r="A144" s="1">
        <v>42402</v>
      </c>
      <c r="B144">
        <v>1305.4903119999999</v>
      </c>
      <c r="D144">
        <f t="shared" si="6"/>
        <v>-1.1273542251554089E-2</v>
      </c>
      <c r="E144">
        <f t="shared" si="7"/>
        <v>-1.048378144336868E-2</v>
      </c>
      <c r="F144">
        <f t="shared" si="8"/>
        <v>1.0990967335232147E-4</v>
      </c>
    </row>
    <row r="145" spans="1:6" x14ac:dyDescent="0.25">
      <c r="A145" s="1">
        <v>42403</v>
      </c>
      <c r="B145">
        <v>1333.7230970000001</v>
      </c>
      <c r="D145">
        <f t="shared" si="6"/>
        <v>2.1395664265827393E-2</v>
      </c>
      <c r="E145">
        <f t="shared" si="7"/>
        <v>2.2185425074012805E-2</v>
      </c>
      <c r="F145">
        <f t="shared" si="8"/>
        <v>4.9219308571463605E-4</v>
      </c>
    </row>
    <row r="146" spans="1:6" x14ac:dyDescent="0.25">
      <c r="A146" s="1">
        <v>42404</v>
      </c>
      <c r="B146">
        <v>1330.110797</v>
      </c>
      <c r="D146">
        <f t="shared" si="6"/>
        <v>-2.7121077048639572E-3</v>
      </c>
      <c r="E146">
        <f t="shared" si="7"/>
        <v>-1.9223468966785475E-3</v>
      </c>
      <c r="F146">
        <f t="shared" si="8"/>
        <v>3.6954175911696423E-6</v>
      </c>
    </row>
    <row r="147" spans="1:6" x14ac:dyDescent="0.25">
      <c r="A147" s="1">
        <v>42407</v>
      </c>
      <c r="B147">
        <v>1273.951542</v>
      </c>
      <c r="D147">
        <f t="shared" si="6"/>
        <v>-4.3138724459116512E-2</v>
      </c>
      <c r="E147">
        <f t="shared" si="7"/>
        <v>-4.2348963650931104E-2</v>
      </c>
      <c r="F147">
        <f t="shared" si="8"/>
        <v>1.7934347223078839E-3</v>
      </c>
    </row>
    <row r="148" spans="1:6" x14ac:dyDescent="0.25">
      <c r="A148" s="1">
        <v>42408</v>
      </c>
      <c r="B148">
        <v>1271.445219</v>
      </c>
      <c r="D148">
        <f t="shared" si="6"/>
        <v>-1.9692991272640859E-3</v>
      </c>
      <c r="E148">
        <f t="shared" si="7"/>
        <v>-1.1795383190786762E-3</v>
      </c>
      <c r="F148">
        <f t="shared" si="8"/>
        <v>1.3913106461749489E-6</v>
      </c>
    </row>
    <row r="149" spans="1:6" x14ac:dyDescent="0.25">
      <c r="A149" s="1">
        <v>42409</v>
      </c>
      <c r="B149">
        <v>1297.8180829999999</v>
      </c>
      <c r="D149">
        <f t="shared" si="6"/>
        <v>2.0530235495198005E-2</v>
      </c>
      <c r="E149">
        <f t="shared" si="7"/>
        <v>2.1319996303383416E-2</v>
      </c>
      <c r="F149">
        <f t="shared" si="8"/>
        <v>4.5454224237628256E-4</v>
      </c>
    </row>
    <row r="150" spans="1:6" x14ac:dyDescent="0.25">
      <c r="A150" s="1">
        <v>42410</v>
      </c>
      <c r="B150">
        <v>1247.063392</v>
      </c>
      <c r="D150">
        <f t="shared" si="6"/>
        <v>-3.989295567649704E-2</v>
      </c>
      <c r="E150">
        <f t="shared" si="7"/>
        <v>-3.9103194868311632E-2</v>
      </c>
      <c r="F150">
        <f t="shared" si="8"/>
        <v>1.5290598489091532E-3</v>
      </c>
    </row>
    <row r="151" spans="1:6" x14ac:dyDescent="0.25">
      <c r="A151" s="1">
        <v>42411</v>
      </c>
      <c r="B151">
        <v>1286.6653349999999</v>
      </c>
      <c r="D151">
        <f t="shared" si="6"/>
        <v>3.1262358822734086E-2</v>
      </c>
      <c r="E151">
        <f t="shared" si="7"/>
        <v>3.2052119630919494E-2</v>
      </c>
      <c r="F151">
        <f t="shared" si="8"/>
        <v>1.0273383728347748E-3</v>
      </c>
    </row>
    <row r="152" spans="1:6" x14ac:dyDescent="0.25">
      <c r="A152" s="1">
        <v>42414</v>
      </c>
      <c r="B152">
        <v>1336.1733320000001</v>
      </c>
      <c r="D152">
        <f t="shared" si="6"/>
        <v>3.7755946385967479E-2</v>
      </c>
      <c r="E152">
        <f t="shared" si="7"/>
        <v>3.8545707194152887E-2</v>
      </c>
      <c r="F152">
        <f t="shared" si="8"/>
        <v>1.4857715430973697E-3</v>
      </c>
    </row>
    <row r="153" spans="1:6" x14ac:dyDescent="0.25">
      <c r="A153" s="1">
        <v>42415</v>
      </c>
      <c r="B153">
        <v>1328.144857</v>
      </c>
      <c r="D153">
        <f t="shared" si="6"/>
        <v>-6.026682048149894E-3</v>
      </c>
      <c r="E153">
        <f t="shared" si="7"/>
        <v>-5.2369212399644843E-3</v>
      </c>
      <c r="F153">
        <f t="shared" si="8"/>
        <v>2.7425344073591151E-5</v>
      </c>
    </row>
    <row r="154" spans="1:6" x14ac:dyDescent="0.25">
      <c r="A154" s="1">
        <v>42416</v>
      </c>
      <c r="B154">
        <v>1374.246975</v>
      </c>
      <c r="D154">
        <f t="shared" si="6"/>
        <v>3.4122802383736835E-2</v>
      </c>
      <c r="E154">
        <f t="shared" si="7"/>
        <v>3.4912563191922243E-2</v>
      </c>
      <c r="F154">
        <f t="shared" si="8"/>
        <v>1.2188870686299638E-3</v>
      </c>
    </row>
    <row r="155" spans="1:6" x14ac:dyDescent="0.25">
      <c r="A155" s="1">
        <v>42417</v>
      </c>
      <c r="B155">
        <v>1362.983845</v>
      </c>
      <c r="D155">
        <f t="shared" si="6"/>
        <v>-8.2296264425826132E-3</v>
      </c>
      <c r="E155">
        <f t="shared" si="7"/>
        <v>-7.4398656343972035E-3</v>
      </c>
      <c r="F155">
        <f t="shared" si="8"/>
        <v>5.5351600657884507E-5</v>
      </c>
    </row>
    <row r="156" spans="1:6" x14ac:dyDescent="0.25">
      <c r="A156" s="1">
        <v>42418</v>
      </c>
      <c r="B156">
        <v>1355.9458380000001</v>
      </c>
      <c r="D156">
        <f t="shared" si="6"/>
        <v>-5.1770538703667926E-3</v>
      </c>
      <c r="E156">
        <f t="shared" si="7"/>
        <v>-4.3872930621813829E-3</v>
      </c>
      <c r="F156">
        <f t="shared" si="8"/>
        <v>1.9248340413464896E-5</v>
      </c>
    </row>
    <row r="157" spans="1:6" x14ac:dyDescent="0.25">
      <c r="A157" s="1">
        <v>42421</v>
      </c>
      <c r="B157">
        <v>1385.7428749999999</v>
      </c>
      <c r="D157">
        <f t="shared" si="6"/>
        <v>2.1737121441891556E-2</v>
      </c>
      <c r="E157">
        <f t="shared" si="7"/>
        <v>2.2526882250076964E-2</v>
      </c>
      <c r="F157">
        <f t="shared" si="8"/>
        <v>5.0746042390883257E-4</v>
      </c>
    </row>
    <row r="158" spans="1:6" x14ac:dyDescent="0.25">
      <c r="A158" s="1">
        <v>42422</v>
      </c>
      <c r="B158">
        <v>1366.5264589999999</v>
      </c>
      <c r="D158">
        <f t="shared" si="6"/>
        <v>-1.3964278880768958E-2</v>
      </c>
      <c r="E158">
        <f t="shared" si="7"/>
        <v>-1.3174518072583548E-2</v>
      </c>
      <c r="F158">
        <f t="shared" si="8"/>
        <v>1.7356792644483053E-4</v>
      </c>
    </row>
    <row r="159" spans="1:6" x14ac:dyDescent="0.25">
      <c r="A159" s="1">
        <v>42423</v>
      </c>
      <c r="B159">
        <v>1327.84709</v>
      </c>
      <c r="D159">
        <f t="shared" si="6"/>
        <v>-2.8713187451247988E-2</v>
      </c>
      <c r="E159">
        <f t="shared" si="7"/>
        <v>-2.7923426643062577E-2</v>
      </c>
      <c r="F159">
        <f t="shared" si="8"/>
        <v>7.7971775549049696E-4</v>
      </c>
    </row>
    <row r="160" spans="1:6" x14ac:dyDescent="0.25">
      <c r="A160" s="1">
        <v>42424</v>
      </c>
      <c r="B160">
        <v>1360.967175</v>
      </c>
      <c r="D160">
        <f t="shared" si="6"/>
        <v>2.4636703730626732E-2</v>
      </c>
      <c r="E160">
        <f t="shared" si="7"/>
        <v>2.5426464538812144E-2</v>
      </c>
      <c r="F160">
        <f t="shared" si="8"/>
        <v>6.4650509894347138E-4</v>
      </c>
    </row>
    <row r="161" spans="1:6" x14ac:dyDescent="0.25">
      <c r="A161" s="1">
        <v>42425</v>
      </c>
      <c r="B161">
        <v>1370.7990460000001</v>
      </c>
      <c r="D161">
        <f t="shared" si="6"/>
        <v>7.1982099909930633E-3</v>
      </c>
      <c r="E161">
        <f t="shared" si="7"/>
        <v>7.9879707991784739E-3</v>
      </c>
      <c r="F161">
        <f t="shared" si="8"/>
        <v>6.3807677488527986E-5</v>
      </c>
    </row>
    <row r="162" spans="1:6" x14ac:dyDescent="0.25">
      <c r="A162" s="1">
        <v>42428</v>
      </c>
      <c r="B162">
        <v>1372.5382059999999</v>
      </c>
      <c r="D162">
        <f t="shared" si="6"/>
        <v>1.2679157341832748E-3</v>
      </c>
      <c r="E162">
        <f t="shared" si="7"/>
        <v>2.0576765423686843E-3</v>
      </c>
      <c r="F162">
        <f t="shared" si="8"/>
        <v>4.2340327530143438E-6</v>
      </c>
    </row>
    <row r="163" spans="1:6" x14ac:dyDescent="0.25">
      <c r="A163" s="1">
        <v>42429</v>
      </c>
      <c r="B163">
        <v>1391.450552</v>
      </c>
      <c r="D163">
        <f t="shared" si="6"/>
        <v>1.368503479133037E-2</v>
      </c>
      <c r="E163">
        <f t="shared" si="7"/>
        <v>1.4474795599515779E-2</v>
      </c>
      <c r="F163">
        <f t="shared" si="8"/>
        <v>2.0951970764776138E-4</v>
      </c>
    </row>
    <row r="164" spans="1:6" x14ac:dyDescent="0.25">
      <c r="A164" s="1">
        <v>42430</v>
      </c>
      <c r="B164">
        <v>1383.709582</v>
      </c>
      <c r="D164">
        <f t="shared" si="6"/>
        <v>-5.5787700189200515E-3</v>
      </c>
      <c r="E164">
        <f t="shared" si="7"/>
        <v>-4.7890092107346419E-3</v>
      </c>
      <c r="F164">
        <f t="shared" si="8"/>
        <v>2.2934609220501237E-5</v>
      </c>
    </row>
    <row r="165" spans="1:6" x14ac:dyDescent="0.25">
      <c r="A165" s="1">
        <v>42431</v>
      </c>
      <c r="B165">
        <v>1389.447895</v>
      </c>
      <c r="D165">
        <f t="shared" si="6"/>
        <v>4.1384748162229344E-3</v>
      </c>
      <c r="E165">
        <f t="shared" si="7"/>
        <v>4.928235624408344E-3</v>
      </c>
      <c r="F165">
        <f t="shared" si="8"/>
        <v>2.42875063696875E-5</v>
      </c>
    </row>
    <row r="166" spans="1:6" x14ac:dyDescent="0.25">
      <c r="A166" s="1">
        <v>42432</v>
      </c>
      <c r="B166">
        <v>1403.7653250000001</v>
      </c>
      <c r="D166">
        <f t="shared" si="6"/>
        <v>1.0251673800115905E-2</v>
      </c>
      <c r="E166">
        <f t="shared" si="7"/>
        <v>1.1041434608301315E-2</v>
      </c>
      <c r="F166">
        <f t="shared" si="8"/>
        <v>1.2191327820939401E-4</v>
      </c>
    </row>
    <row r="167" spans="1:6" x14ac:dyDescent="0.25">
      <c r="A167" s="1">
        <v>42435</v>
      </c>
      <c r="B167">
        <v>1397.0364259999999</v>
      </c>
      <c r="D167">
        <f t="shared" si="6"/>
        <v>-4.8049898169004847E-3</v>
      </c>
      <c r="E167">
        <f t="shared" si="7"/>
        <v>-4.015229008715075E-3</v>
      </c>
      <c r="F167">
        <f t="shared" si="8"/>
        <v>1.6122063992427045E-5</v>
      </c>
    </row>
    <row r="168" spans="1:6" x14ac:dyDescent="0.25">
      <c r="A168" s="1">
        <v>42436</v>
      </c>
      <c r="B168">
        <v>1390.5756490000001</v>
      </c>
      <c r="D168">
        <f t="shared" si="6"/>
        <v>-4.6353569969413214E-3</v>
      </c>
      <c r="E168">
        <f t="shared" si="7"/>
        <v>-3.8455961887559117E-3</v>
      </c>
      <c r="F168">
        <f t="shared" si="8"/>
        <v>1.4788610046973994E-5</v>
      </c>
    </row>
    <row r="169" spans="1:6" x14ac:dyDescent="0.25">
      <c r="A169" s="1">
        <v>42437</v>
      </c>
      <c r="B169">
        <v>1398.467316</v>
      </c>
      <c r="D169">
        <f t="shared" si="6"/>
        <v>5.6590652492066167E-3</v>
      </c>
      <c r="E169">
        <f t="shared" si="7"/>
        <v>6.4488260573920264E-3</v>
      </c>
      <c r="F169">
        <f t="shared" si="8"/>
        <v>4.1587357518498388E-5</v>
      </c>
    </row>
    <row r="170" spans="1:6" x14ac:dyDescent="0.25">
      <c r="A170" s="1">
        <v>42438</v>
      </c>
      <c r="B170">
        <v>1385.057176</v>
      </c>
      <c r="D170">
        <f t="shared" si="6"/>
        <v>-9.6354415347172494E-3</v>
      </c>
      <c r="E170">
        <f t="shared" si="7"/>
        <v>-8.8456807265318398E-3</v>
      </c>
      <c r="F170">
        <f t="shared" si="8"/>
        <v>7.8246067515736853E-5</v>
      </c>
    </row>
    <row r="171" spans="1:6" x14ac:dyDescent="0.25">
      <c r="A171" s="1">
        <v>42439</v>
      </c>
      <c r="B171">
        <v>1418.3942709999999</v>
      </c>
      <c r="D171">
        <f t="shared" si="6"/>
        <v>2.3784015613930277E-2</v>
      </c>
      <c r="E171">
        <f t="shared" si="7"/>
        <v>2.4573776422115688E-2</v>
      </c>
      <c r="F171">
        <f t="shared" si="8"/>
        <v>6.0387048764412891E-4</v>
      </c>
    </row>
    <row r="172" spans="1:6" x14ac:dyDescent="0.25">
      <c r="A172" s="1">
        <v>42442</v>
      </c>
      <c r="B172">
        <v>1424.1948640000001</v>
      </c>
      <c r="D172">
        <f t="shared" si="6"/>
        <v>4.0812096126952007E-3</v>
      </c>
      <c r="E172">
        <f t="shared" si="7"/>
        <v>4.8709704208806104E-3</v>
      </c>
      <c r="F172">
        <f t="shared" si="8"/>
        <v>2.3726352841093829E-5</v>
      </c>
    </row>
    <row r="173" spans="1:6" x14ac:dyDescent="0.25">
      <c r="A173" s="1">
        <v>42443</v>
      </c>
      <c r="B173">
        <v>1403.9545029999999</v>
      </c>
      <c r="D173">
        <f t="shared" si="6"/>
        <v>-1.4313746516403568E-2</v>
      </c>
      <c r="E173">
        <f t="shared" si="7"/>
        <v>-1.3523985708218158E-2</v>
      </c>
      <c r="F173">
        <f t="shared" si="8"/>
        <v>1.8289818943608899E-4</v>
      </c>
    </row>
    <row r="174" spans="1:6" x14ac:dyDescent="0.25">
      <c r="A174" s="1">
        <v>42444</v>
      </c>
      <c r="B174">
        <v>1393.0957639999999</v>
      </c>
      <c r="D174">
        <f t="shared" si="6"/>
        <v>-7.7644607830785178E-3</v>
      </c>
      <c r="E174">
        <f t="shared" si="7"/>
        <v>-6.9746999748931081E-3</v>
      </c>
      <c r="F174">
        <f t="shared" si="8"/>
        <v>4.864643973977392E-5</v>
      </c>
    </row>
    <row r="175" spans="1:6" x14ac:dyDescent="0.25">
      <c r="A175" s="1">
        <v>42445</v>
      </c>
      <c r="B175">
        <v>1390.8555699999999</v>
      </c>
      <c r="D175">
        <f t="shared" si="6"/>
        <v>-1.6093632501105195E-3</v>
      </c>
      <c r="E175">
        <f t="shared" si="7"/>
        <v>-8.1960244192510979E-4</v>
      </c>
      <c r="F175">
        <f t="shared" si="8"/>
        <v>6.7174816280960295E-7</v>
      </c>
    </row>
    <row r="176" spans="1:6" x14ac:dyDescent="0.25">
      <c r="A176" s="1">
        <v>42446</v>
      </c>
      <c r="B176">
        <v>1391.378494</v>
      </c>
      <c r="D176">
        <f t="shared" si="6"/>
        <v>3.7590223836591382E-4</v>
      </c>
      <c r="E176">
        <f t="shared" si="7"/>
        <v>1.1656630465513235E-3</v>
      </c>
      <c r="F176">
        <f t="shared" si="8"/>
        <v>1.358770338095313E-6</v>
      </c>
    </row>
    <row r="177" spans="1:6" x14ac:dyDescent="0.25">
      <c r="A177" s="1">
        <v>42449</v>
      </c>
      <c r="B177">
        <v>1377.561042</v>
      </c>
      <c r="D177">
        <f t="shared" si="6"/>
        <v>-9.9804033383500204E-3</v>
      </c>
      <c r="E177">
        <f t="shared" si="7"/>
        <v>-9.1906425301646107E-3</v>
      </c>
      <c r="F177">
        <f t="shared" si="8"/>
        <v>8.4467910117270558E-5</v>
      </c>
    </row>
    <row r="178" spans="1:6" x14ac:dyDescent="0.25">
      <c r="A178" s="1">
        <v>42450</v>
      </c>
      <c r="B178">
        <v>1382.438187</v>
      </c>
      <c r="D178">
        <f t="shared" si="6"/>
        <v>3.5341677093146755E-3</v>
      </c>
      <c r="E178">
        <f t="shared" si="7"/>
        <v>4.3239285175000856E-3</v>
      </c>
      <c r="F178">
        <f t="shared" si="8"/>
        <v>1.8696357824450488E-5</v>
      </c>
    </row>
    <row r="179" spans="1:6" x14ac:dyDescent="0.25">
      <c r="A179" s="1">
        <v>42451</v>
      </c>
      <c r="B179">
        <v>1368.2058469999999</v>
      </c>
      <c r="D179">
        <f t="shared" si="6"/>
        <v>-1.0348461550387633E-2</v>
      </c>
      <c r="E179">
        <f t="shared" si="7"/>
        <v>-9.5587007422022231E-3</v>
      </c>
      <c r="F179">
        <f t="shared" si="8"/>
        <v>9.1368759878977338E-5</v>
      </c>
    </row>
    <row r="180" spans="1:6" x14ac:dyDescent="0.25">
      <c r="A180" s="1">
        <v>42452</v>
      </c>
      <c r="B180">
        <v>1345.34052</v>
      </c>
      <c r="D180">
        <f t="shared" si="6"/>
        <v>-1.6853125101975237E-2</v>
      </c>
      <c r="E180">
        <f t="shared" si="7"/>
        <v>-1.6063364293789829E-2</v>
      </c>
      <c r="F180">
        <f t="shared" si="8"/>
        <v>2.5803167243500203E-4</v>
      </c>
    </row>
    <row r="181" spans="1:6" x14ac:dyDescent="0.25">
      <c r="A181" s="1">
        <v>42457</v>
      </c>
      <c r="B181">
        <v>1348.6997799999999</v>
      </c>
      <c r="D181">
        <f t="shared" si="6"/>
        <v>2.4938466889394572E-3</v>
      </c>
      <c r="E181">
        <f t="shared" si="7"/>
        <v>3.2836074971248669E-3</v>
      </c>
      <c r="F181">
        <f t="shared" si="8"/>
        <v>1.0782078195174632E-5</v>
      </c>
    </row>
    <row r="182" spans="1:6" x14ac:dyDescent="0.25">
      <c r="A182" s="1">
        <v>42458</v>
      </c>
      <c r="B182">
        <v>1376.824503</v>
      </c>
      <c r="D182">
        <f t="shared" si="6"/>
        <v>2.0638760401866314E-2</v>
      </c>
      <c r="E182">
        <f t="shared" si="7"/>
        <v>2.1428521210051725E-2</v>
      </c>
      <c r="F182">
        <f t="shared" si="8"/>
        <v>4.5918152124963663E-4</v>
      </c>
    </row>
    <row r="183" spans="1:6" x14ac:dyDescent="0.25">
      <c r="A183" s="1">
        <v>42459</v>
      </c>
      <c r="B183">
        <v>1365.7018499999999</v>
      </c>
      <c r="D183">
        <f t="shared" si="6"/>
        <v>-8.1112905044818835E-3</v>
      </c>
      <c r="E183">
        <f t="shared" si="7"/>
        <v>-7.3215296962964738E-3</v>
      </c>
      <c r="F183">
        <f t="shared" si="8"/>
        <v>5.3604797093751135E-5</v>
      </c>
    </row>
    <row r="184" spans="1:6" x14ac:dyDescent="0.25">
      <c r="A184" s="1">
        <v>42460</v>
      </c>
      <c r="B184">
        <v>1358.221237</v>
      </c>
      <c r="D184">
        <f t="shared" si="6"/>
        <v>-5.4925426066310271E-3</v>
      </c>
      <c r="E184">
        <f t="shared" si="7"/>
        <v>-4.7027817984456174E-3</v>
      </c>
      <c r="F184">
        <f t="shared" si="8"/>
        <v>2.2116156643791396E-5</v>
      </c>
    </row>
    <row r="185" spans="1:6" x14ac:dyDescent="0.25">
      <c r="A185" s="1">
        <v>42463</v>
      </c>
      <c r="B185">
        <v>1361.857166</v>
      </c>
      <c r="D185">
        <f t="shared" si="6"/>
        <v>2.6734017383556441E-3</v>
      </c>
      <c r="E185">
        <f t="shared" si="7"/>
        <v>3.4631625465410538E-3</v>
      </c>
      <c r="F185">
        <f t="shared" si="8"/>
        <v>1.1993494823764717E-5</v>
      </c>
    </row>
    <row r="186" spans="1:6" x14ac:dyDescent="0.25">
      <c r="A186" s="1">
        <v>42464</v>
      </c>
      <c r="B186">
        <v>1333.8456859999999</v>
      </c>
      <c r="D186">
        <f t="shared" si="6"/>
        <v>-2.0783068308643019E-2</v>
      </c>
      <c r="E186">
        <f t="shared" si="7"/>
        <v>-1.9993307500457608E-2</v>
      </c>
      <c r="F186">
        <f t="shared" si="8"/>
        <v>3.9973234480785444E-4</v>
      </c>
    </row>
    <row r="187" spans="1:6" x14ac:dyDescent="0.25">
      <c r="A187" s="1">
        <v>42465</v>
      </c>
      <c r="B187">
        <v>1349.017366</v>
      </c>
      <c r="D187">
        <f t="shared" si="6"/>
        <v>1.1310187241110272E-2</v>
      </c>
      <c r="E187">
        <f t="shared" si="7"/>
        <v>1.2099948049295681E-2</v>
      </c>
      <c r="F187">
        <f t="shared" si="8"/>
        <v>1.4640874279565436E-4</v>
      </c>
    </row>
    <row r="188" spans="1:6" x14ac:dyDescent="0.25">
      <c r="A188" s="1">
        <v>42466</v>
      </c>
      <c r="B188">
        <v>1330.8418300000001</v>
      </c>
      <c r="D188">
        <f t="shared" si="6"/>
        <v>-1.3564753492772976E-2</v>
      </c>
      <c r="E188">
        <f t="shared" si="7"/>
        <v>-1.2774992684587566E-2</v>
      </c>
      <c r="F188">
        <f t="shared" si="8"/>
        <v>1.6320043809126583E-4</v>
      </c>
    </row>
    <row r="189" spans="1:6" x14ac:dyDescent="0.25">
      <c r="A189" s="1">
        <v>42467</v>
      </c>
      <c r="B189">
        <v>1364.9448829999999</v>
      </c>
      <c r="D189">
        <f t="shared" si="6"/>
        <v>2.5302352177677328E-2</v>
      </c>
      <c r="E189">
        <f t="shared" si="7"/>
        <v>2.6092112985862739E-2</v>
      </c>
      <c r="F189">
        <f t="shared" si="8"/>
        <v>6.8079836006702701E-4</v>
      </c>
    </row>
    <row r="190" spans="1:6" x14ac:dyDescent="0.25">
      <c r="A190" s="1">
        <v>42470</v>
      </c>
      <c r="B190">
        <v>1368.6151299999999</v>
      </c>
      <c r="D190">
        <f t="shared" si="6"/>
        <v>2.6853255008484366E-3</v>
      </c>
      <c r="E190">
        <f t="shared" si="7"/>
        <v>3.4750863090338463E-3</v>
      </c>
      <c r="F190">
        <f t="shared" si="8"/>
        <v>1.2076224855234481E-5</v>
      </c>
    </row>
    <row r="191" spans="1:6" x14ac:dyDescent="0.25">
      <c r="A191" s="1">
        <v>42471</v>
      </c>
      <c r="B191">
        <v>1366.600539</v>
      </c>
      <c r="D191">
        <f t="shared" si="6"/>
        <v>-1.4730767940022238E-3</v>
      </c>
      <c r="E191">
        <f t="shared" si="7"/>
        <v>-6.8331598581681413E-4</v>
      </c>
      <c r="F191">
        <f t="shared" si="8"/>
        <v>4.669207364728045E-7</v>
      </c>
    </row>
    <row r="192" spans="1:6" x14ac:dyDescent="0.25">
      <c r="A192" s="1">
        <v>42472</v>
      </c>
      <c r="B192">
        <v>1392.5905</v>
      </c>
      <c r="D192">
        <f t="shared" si="6"/>
        <v>1.8839383956869914E-2</v>
      </c>
      <c r="E192">
        <f t="shared" si="7"/>
        <v>1.9629144765055326E-2</v>
      </c>
      <c r="F192">
        <f t="shared" si="8"/>
        <v>3.8530332420749888E-4</v>
      </c>
    </row>
    <row r="193" spans="1:6" x14ac:dyDescent="0.25">
      <c r="A193" s="1">
        <v>42473</v>
      </c>
      <c r="B193">
        <v>1384.110819</v>
      </c>
      <c r="D193">
        <f t="shared" si="6"/>
        <v>-6.1077562091006263E-3</v>
      </c>
      <c r="E193">
        <f t="shared" si="7"/>
        <v>-5.3179954009152167E-3</v>
      </c>
      <c r="F193">
        <f t="shared" si="8"/>
        <v>2.8281075084155397E-5</v>
      </c>
    </row>
    <row r="194" spans="1:6" x14ac:dyDescent="0.25">
      <c r="A194" s="1">
        <v>42474</v>
      </c>
      <c r="B194">
        <v>1381.333703</v>
      </c>
      <c r="D194">
        <f t="shared" si="6"/>
        <v>-2.008441616849206E-3</v>
      </c>
      <c r="E194">
        <f t="shared" si="7"/>
        <v>-1.2186808086637963E-3</v>
      </c>
      <c r="F194">
        <f t="shared" si="8"/>
        <v>1.4851829134054443E-6</v>
      </c>
    </row>
    <row r="195" spans="1:6" x14ac:dyDescent="0.25">
      <c r="A195" s="1">
        <v>42477</v>
      </c>
      <c r="B195">
        <v>1381.8877399999999</v>
      </c>
      <c r="D195">
        <f t="shared" si="6"/>
        <v>4.0100803996566484E-4</v>
      </c>
      <c r="E195">
        <f t="shared" si="7"/>
        <v>1.1907688481510746E-3</v>
      </c>
      <c r="F195">
        <f t="shared" si="8"/>
        <v>1.417930449727037E-6</v>
      </c>
    </row>
    <row r="196" spans="1:6" x14ac:dyDescent="0.25">
      <c r="A196" s="1">
        <v>42478</v>
      </c>
      <c r="B196">
        <v>1410.866477</v>
      </c>
      <c r="D196">
        <f t="shared" ref="D196:D251" si="9">LN(B196/B195)</f>
        <v>2.0753546398528964E-2</v>
      </c>
      <c r="E196">
        <f t="shared" ref="E196:E251" si="10">D196-AVERAGE(D$2:D$251)</f>
        <v>2.1543307206714372E-2</v>
      </c>
      <c r="F196">
        <f t="shared" ref="F196:F251" si="11">E196*E196</f>
        <v>4.6411408540287142E-4</v>
      </c>
    </row>
    <row r="197" spans="1:6" x14ac:dyDescent="0.25">
      <c r="A197" s="1">
        <v>42479</v>
      </c>
      <c r="B197">
        <v>1419.6709639999999</v>
      </c>
      <c r="D197">
        <f t="shared" si="9"/>
        <v>6.2210909266678669E-3</v>
      </c>
      <c r="E197">
        <f t="shared" si="10"/>
        <v>7.0108517348532766E-3</v>
      </c>
      <c r="F197">
        <f t="shared" si="11"/>
        <v>4.9152042048095196E-5</v>
      </c>
    </row>
    <row r="198" spans="1:6" x14ac:dyDescent="0.25">
      <c r="A198" s="1">
        <v>42480</v>
      </c>
      <c r="B198">
        <v>1409.48982</v>
      </c>
      <c r="D198">
        <f t="shared" si="9"/>
        <v>-7.1973201433781081E-3</v>
      </c>
      <c r="E198">
        <f t="shared" si="10"/>
        <v>-6.4075593351926984E-3</v>
      </c>
      <c r="F198">
        <f t="shared" si="11"/>
        <v>4.1056816634015098E-5</v>
      </c>
    </row>
    <row r="199" spans="1:6" x14ac:dyDescent="0.25">
      <c r="A199" s="1">
        <v>42481</v>
      </c>
      <c r="B199">
        <v>1396.3730350000001</v>
      </c>
      <c r="D199">
        <f t="shared" si="9"/>
        <v>-9.3496234338760476E-3</v>
      </c>
      <c r="E199">
        <f t="shared" si="10"/>
        <v>-8.5598626256906379E-3</v>
      </c>
      <c r="F199">
        <f t="shared" si="11"/>
        <v>7.3271248170695417E-5</v>
      </c>
    </row>
    <row r="200" spans="1:6" x14ac:dyDescent="0.25">
      <c r="A200" s="1">
        <v>42484</v>
      </c>
      <c r="B200">
        <v>1389.5714290000001</v>
      </c>
      <c r="D200">
        <f t="shared" si="9"/>
        <v>-4.8828105523648808E-3</v>
      </c>
      <c r="E200">
        <f t="shared" si="10"/>
        <v>-4.0930497441794712E-3</v>
      </c>
      <c r="F200">
        <f t="shared" si="11"/>
        <v>1.6753056208327635E-5</v>
      </c>
    </row>
    <row r="201" spans="1:6" x14ac:dyDescent="0.25">
      <c r="A201" s="1">
        <v>42485</v>
      </c>
      <c r="B201">
        <v>1389.7968289999999</v>
      </c>
      <c r="D201">
        <f t="shared" si="9"/>
        <v>1.6219513182184951E-4</v>
      </c>
      <c r="E201">
        <f t="shared" si="10"/>
        <v>9.5195594000725919E-4</v>
      </c>
      <c r="F201">
        <f t="shared" si="11"/>
        <v>9.062201117151045E-7</v>
      </c>
    </row>
    <row r="202" spans="1:6" x14ac:dyDescent="0.25">
      <c r="A202" s="1">
        <v>42486</v>
      </c>
      <c r="B202">
        <v>1386.7781339999999</v>
      </c>
      <c r="D202">
        <f t="shared" si="9"/>
        <v>-2.1744028017245316E-3</v>
      </c>
      <c r="E202">
        <f t="shared" si="10"/>
        <v>-1.3846419935391219E-3</v>
      </c>
      <c r="F202">
        <f t="shared" si="11"/>
        <v>1.9172334502719938E-6</v>
      </c>
    </row>
    <row r="203" spans="1:6" x14ac:dyDescent="0.25">
      <c r="A203" s="1">
        <v>42487</v>
      </c>
      <c r="B203">
        <v>1389.6122720000001</v>
      </c>
      <c r="D203">
        <f t="shared" si="9"/>
        <v>2.0415997536200672E-3</v>
      </c>
      <c r="E203">
        <f t="shared" si="10"/>
        <v>2.8313605618054769E-3</v>
      </c>
      <c r="F203">
        <f t="shared" si="11"/>
        <v>8.0166026309474267E-6</v>
      </c>
    </row>
    <row r="204" spans="1:6" x14ac:dyDescent="0.25">
      <c r="A204" s="1">
        <v>42488</v>
      </c>
      <c r="B204">
        <v>1360.7105690000001</v>
      </c>
      <c r="D204">
        <f t="shared" si="9"/>
        <v>-2.1017726713975837E-2</v>
      </c>
      <c r="E204">
        <f t="shared" si="10"/>
        <v>-2.0227965905790429E-2</v>
      </c>
      <c r="F204">
        <f t="shared" si="11"/>
        <v>4.0917060468582001E-4</v>
      </c>
    </row>
    <row r="205" spans="1:6" x14ac:dyDescent="0.25">
      <c r="A205" s="1">
        <v>42491</v>
      </c>
      <c r="B205">
        <v>1352.914481</v>
      </c>
      <c r="D205">
        <f t="shared" si="9"/>
        <v>-5.7459002666677868E-3</v>
      </c>
      <c r="E205">
        <f t="shared" si="10"/>
        <v>-4.9561394584823771E-3</v>
      </c>
      <c r="F205">
        <f t="shared" si="11"/>
        <v>2.456331833192599E-5</v>
      </c>
    </row>
    <row r="206" spans="1:6" x14ac:dyDescent="0.25">
      <c r="A206" s="1">
        <v>42492</v>
      </c>
      <c r="B206">
        <v>1335.3897959999999</v>
      </c>
      <c r="D206">
        <f t="shared" si="9"/>
        <v>-1.3037908987254062E-2</v>
      </c>
      <c r="E206">
        <f t="shared" si="10"/>
        <v>-1.2248148179068653E-2</v>
      </c>
      <c r="F206">
        <f t="shared" si="11"/>
        <v>1.5001713381642274E-4</v>
      </c>
    </row>
    <row r="207" spans="1:6" x14ac:dyDescent="0.25">
      <c r="A207" s="1">
        <v>42493</v>
      </c>
      <c r="B207">
        <v>1319.169842</v>
      </c>
      <c r="D207">
        <f t="shared" si="9"/>
        <v>-1.2220600079032428E-2</v>
      </c>
      <c r="E207">
        <f t="shared" si="10"/>
        <v>-1.1430839270847018E-2</v>
      </c>
      <c r="F207">
        <f t="shared" si="11"/>
        <v>1.3066408643593838E-4</v>
      </c>
    </row>
    <row r="208" spans="1:6" x14ac:dyDescent="0.25">
      <c r="A208" s="1">
        <v>42495</v>
      </c>
      <c r="B208">
        <v>1309.1714010000001</v>
      </c>
      <c r="D208">
        <f t="shared" si="9"/>
        <v>-7.6082124088531758E-3</v>
      </c>
      <c r="E208">
        <f t="shared" si="10"/>
        <v>-6.8184516006677661E-3</v>
      </c>
      <c r="F208">
        <f t="shared" si="11"/>
        <v>4.6491282230648824E-5</v>
      </c>
    </row>
    <row r="209" spans="1:6" x14ac:dyDescent="0.25">
      <c r="A209" s="1">
        <v>42498</v>
      </c>
      <c r="B209">
        <v>1328.19992</v>
      </c>
      <c r="D209">
        <f t="shared" si="9"/>
        <v>1.4430163124237691E-2</v>
      </c>
      <c r="E209">
        <f t="shared" si="10"/>
        <v>1.52199239324231E-2</v>
      </c>
      <c r="F209">
        <f t="shared" si="11"/>
        <v>2.3164608450874544E-4</v>
      </c>
    </row>
    <row r="210" spans="1:6" x14ac:dyDescent="0.25">
      <c r="A210" s="1">
        <v>42499</v>
      </c>
      <c r="B210">
        <v>1332.5787769999999</v>
      </c>
      <c r="D210">
        <f t="shared" si="9"/>
        <v>3.2914131175925715E-3</v>
      </c>
      <c r="E210">
        <f t="shared" si="10"/>
        <v>4.0811739257779808E-3</v>
      </c>
      <c r="F210">
        <f t="shared" si="11"/>
        <v>1.6655980612450056E-5</v>
      </c>
    </row>
    <row r="211" spans="1:6" x14ac:dyDescent="0.25">
      <c r="A211" s="1">
        <v>42500</v>
      </c>
      <c r="B211">
        <v>1326.1320069999999</v>
      </c>
      <c r="D211">
        <f t="shared" si="9"/>
        <v>-4.8495554112068231E-3</v>
      </c>
      <c r="E211">
        <f t="shared" si="10"/>
        <v>-4.0597946030214134E-3</v>
      </c>
      <c r="F211">
        <f t="shared" si="11"/>
        <v>1.6481932218721796E-5</v>
      </c>
    </row>
    <row r="212" spans="1:6" x14ac:dyDescent="0.25">
      <c r="A212" s="1">
        <v>42501</v>
      </c>
      <c r="B212">
        <v>1312.27899</v>
      </c>
      <c r="D212">
        <f t="shared" si="9"/>
        <v>-1.0501126865701451E-2</v>
      </c>
      <c r="E212">
        <f t="shared" si="10"/>
        <v>-9.7113660575160413E-3</v>
      </c>
      <c r="F212">
        <f t="shared" si="11"/>
        <v>9.4310630703074656E-5</v>
      </c>
    </row>
    <row r="213" spans="1:6" x14ac:dyDescent="0.25">
      <c r="A213" s="1">
        <v>42502</v>
      </c>
      <c r="B213">
        <v>1323.180554</v>
      </c>
      <c r="D213">
        <f t="shared" si="9"/>
        <v>8.2730362549817676E-3</v>
      </c>
      <c r="E213">
        <f t="shared" si="10"/>
        <v>9.0627970631671773E-3</v>
      </c>
      <c r="F213">
        <f t="shared" si="11"/>
        <v>8.2134290608151608E-5</v>
      </c>
    </row>
    <row r="214" spans="1:6" x14ac:dyDescent="0.25">
      <c r="A214" s="1">
        <v>42505</v>
      </c>
      <c r="B214">
        <v>1336.1444039999999</v>
      </c>
      <c r="D214">
        <f t="shared" si="9"/>
        <v>9.7498071115932096E-3</v>
      </c>
      <c r="E214">
        <f t="shared" si="10"/>
        <v>1.0539567919778619E-2</v>
      </c>
      <c r="F214">
        <f t="shared" si="11"/>
        <v>1.1108249193562661E-4</v>
      </c>
    </row>
    <row r="215" spans="1:6" x14ac:dyDescent="0.25">
      <c r="A215" s="1">
        <v>42506</v>
      </c>
      <c r="B215">
        <v>1331.705326</v>
      </c>
      <c r="D215">
        <f t="shared" si="9"/>
        <v>-3.3278351826123292E-3</v>
      </c>
      <c r="E215">
        <f t="shared" si="10"/>
        <v>-2.5380743744269196E-3</v>
      </c>
      <c r="F215">
        <f t="shared" si="11"/>
        <v>6.4418215301225994E-6</v>
      </c>
    </row>
    <row r="216" spans="1:6" x14ac:dyDescent="0.25">
      <c r="A216" s="1">
        <v>42507</v>
      </c>
      <c r="B216">
        <v>1340.9253670000001</v>
      </c>
      <c r="D216">
        <f t="shared" si="9"/>
        <v>6.8996270982582516E-3</v>
      </c>
      <c r="E216">
        <f t="shared" si="10"/>
        <v>7.6893879064436612E-3</v>
      </c>
      <c r="F216">
        <f t="shared" si="11"/>
        <v>5.9126686375762029E-5</v>
      </c>
    </row>
    <row r="217" spans="1:6" x14ac:dyDescent="0.25">
      <c r="A217" s="1">
        <v>42508</v>
      </c>
      <c r="B217">
        <v>1321.798074</v>
      </c>
      <c r="D217">
        <f t="shared" si="9"/>
        <v>-1.436696106628239E-2</v>
      </c>
      <c r="E217">
        <f t="shared" si="10"/>
        <v>-1.3577200258096981E-2</v>
      </c>
      <c r="F217">
        <f t="shared" si="11"/>
        <v>1.8434036684846872E-4</v>
      </c>
    </row>
    <row r="218" spans="1:6" x14ac:dyDescent="0.25">
      <c r="A218" s="1">
        <v>42509</v>
      </c>
      <c r="B218">
        <v>1342.680975</v>
      </c>
      <c r="D218">
        <f t="shared" si="9"/>
        <v>1.5675355835645846E-2</v>
      </c>
      <c r="E218">
        <f t="shared" si="10"/>
        <v>1.6465116643831254E-2</v>
      </c>
      <c r="F218">
        <f t="shared" si="11"/>
        <v>2.7110006609496899E-4</v>
      </c>
    </row>
    <row r="219" spans="1:6" x14ac:dyDescent="0.25">
      <c r="A219" s="1">
        <v>42512</v>
      </c>
      <c r="B219">
        <v>1338.9681820000001</v>
      </c>
      <c r="D219">
        <f t="shared" si="9"/>
        <v>-2.7690388674831948E-3</v>
      </c>
      <c r="E219">
        <f t="shared" si="10"/>
        <v>-1.9792780592977851E-3</v>
      </c>
      <c r="F219">
        <f t="shared" si="11"/>
        <v>3.9175416360176065E-6</v>
      </c>
    </row>
    <row r="220" spans="1:6" x14ac:dyDescent="0.25">
      <c r="A220" s="1">
        <v>42513</v>
      </c>
      <c r="B220">
        <v>1357.0978</v>
      </c>
      <c r="D220">
        <f t="shared" si="9"/>
        <v>1.3449145082682291E-2</v>
      </c>
      <c r="E220">
        <f t="shared" si="10"/>
        <v>1.42389058908677E-2</v>
      </c>
      <c r="F220">
        <f t="shared" si="11"/>
        <v>2.027464409689869E-4</v>
      </c>
    </row>
    <row r="221" spans="1:6" x14ac:dyDescent="0.25">
      <c r="A221" s="1">
        <v>42514</v>
      </c>
      <c r="B221">
        <v>1367.0671830000001</v>
      </c>
      <c r="D221">
        <f t="shared" si="9"/>
        <v>7.319253839901823E-3</v>
      </c>
      <c r="E221">
        <f t="shared" si="10"/>
        <v>8.1090146480872326E-3</v>
      </c>
      <c r="F221">
        <f t="shared" si="11"/>
        <v>6.5756118562893307E-5</v>
      </c>
    </row>
    <row r="222" spans="1:6" x14ac:dyDescent="0.25">
      <c r="A222" s="1">
        <v>42515</v>
      </c>
      <c r="B222">
        <v>1376.1473530000001</v>
      </c>
      <c r="D222">
        <f t="shared" si="9"/>
        <v>6.6201188737431676E-3</v>
      </c>
      <c r="E222">
        <f t="shared" si="10"/>
        <v>7.4098796819285773E-3</v>
      </c>
      <c r="F222">
        <f t="shared" si="11"/>
        <v>5.4906316900657956E-5</v>
      </c>
    </row>
    <row r="223" spans="1:6" x14ac:dyDescent="0.25">
      <c r="A223" s="1">
        <v>42516</v>
      </c>
      <c r="B223">
        <v>1376.4985449999999</v>
      </c>
      <c r="D223">
        <f t="shared" si="9"/>
        <v>2.5516685757542227E-4</v>
      </c>
      <c r="E223">
        <f t="shared" si="10"/>
        <v>1.0449276657608321E-3</v>
      </c>
      <c r="F223">
        <f t="shared" si="11"/>
        <v>1.0918738266723811E-6</v>
      </c>
    </row>
    <row r="224" spans="1:6" x14ac:dyDescent="0.25">
      <c r="A224" s="1">
        <v>42519</v>
      </c>
      <c r="B224">
        <v>1379.8049550000001</v>
      </c>
      <c r="D224">
        <f t="shared" si="9"/>
        <v>2.3991636523125722E-3</v>
      </c>
      <c r="E224">
        <f t="shared" si="10"/>
        <v>3.1889244604979819E-3</v>
      </c>
      <c r="F224">
        <f t="shared" si="11"/>
        <v>1.0169239214762345E-5</v>
      </c>
    </row>
    <row r="225" spans="1:6" x14ac:dyDescent="0.25">
      <c r="A225" s="1">
        <v>42520</v>
      </c>
      <c r="B225">
        <v>1369.4785489999999</v>
      </c>
      <c r="D225">
        <f t="shared" si="9"/>
        <v>-7.5121060060550074E-3</v>
      </c>
      <c r="E225">
        <f t="shared" si="10"/>
        <v>-6.7223451978695977E-3</v>
      </c>
      <c r="F225">
        <f t="shared" si="11"/>
        <v>4.5189924959320437E-5</v>
      </c>
    </row>
    <row r="226" spans="1:6" x14ac:dyDescent="0.25">
      <c r="A226" s="1">
        <v>42521</v>
      </c>
      <c r="B226">
        <v>1356.7535620000001</v>
      </c>
      <c r="D226">
        <f t="shared" si="9"/>
        <v>-9.3352868680361845E-3</v>
      </c>
      <c r="E226">
        <f t="shared" si="10"/>
        <v>-8.5455260598507748E-3</v>
      </c>
      <c r="F226">
        <f t="shared" si="11"/>
        <v>7.3026015639588706E-5</v>
      </c>
    </row>
    <row r="227" spans="1:6" x14ac:dyDescent="0.25">
      <c r="A227" s="1">
        <v>42522</v>
      </c>
      <c r="B227">
        <v>1359.13698</v>
      </c>
      <c r="D227">
        <f t="shared" si="9"/>
        <v>1.755165442057246E-3</v>
      </c>
      <c r="E227">
        <f t="shared" si="10"/>
        <v>2.5449262502426559E-3</v>
      </c>
      <c r="F227">
        <f t="shared" si="11"/>
        <v>6.4766496191741454E-6</v>
      </c>
    </row>
    <row r="228" spans="1:6" x14ac:dyDescent="0.25">
      <c r="A228" s="1">
        <v>42523</v>
      </c>
      <c r="B228">
        <v>1345.438355</v>
      </c>
      <c r="D228">
        <f t="shared" si="9"/>
        <v>-1.0130050338198391E-2</v>
      </c>
      <c r="E228">
        <f t="shared" si="10"/>
        <v>-9.3402895300129813E-3</v>
      </c>
      <c r="F228">
        <f t="shared" si="11"/>
        <v>8.7241008504470118E-5</v>
      </c>
    </row>
    <row r="229" spans="1:6" x14ac:dyDescent="0.25">
      <c r="A229" s="1">
        <v>42527</v>
      </c>
      <c r="B229">
        <v>1367.1545980000001</v>
      </c>
      <c r="D229">
        <f t="shared" si="9"/>
        <v>1.6011769798111572E-2</v>
      </c>
      <c r="E229">
        <f t="shared" si="10"/>
        <v>1.680153060629698E-2</v>
      </c>
      <c r="F229">
        <f t="shared" si="11"/>
        <v>2.8229143071433415E-4</v>
      </c>
    </row>
    <row r="230" spans="1:6" x14ac:dyDescent="0.25">
      <c r="A230" s="1">
        <v>42528</v>
      </c>
      <c r="B230">
        <v>1361.485085</v>
      </c>
      <c r="D230">
        <f t="shared" si="9"/>
        <v>-4.1555660090217003E-3</v>
      </c>
      <c r="E230">
        <f t="shared" si="10"/>
        <v>-3.3658052008362907E-3</v>
      </c>
      <c r="F230">
        <f t="shared" si="11"/>
        <v>1.1328644649976623E-5</v>
      </c>
    </row>
    <row r="231" spans="1:6" x14ac:dyDescent="0.25">
      <c r="A231" s="1">
        <v>42529</v>
      </c>
      <c r="B231">
        <v>1343.999429</v>
      </c>
      <c r="D231">
        <f t="shared" si="9"/>
        <v>-1.2926260992763127E-2</v>
      </c>
      <c r="E231">
        <f t="shared" si="10"/>
        <v>-1.2136500184577717E-2</v>
      </c>
      <c r="F231">
        <f t="shared" si="11"/>
        <v>1.4729463673025496E-4</v>
      </c>
    </row>
    <row r="232" spans="1:6" x14ac:dyDescent="0.25">
      <c r="A232" s="1">
        <v>42530</v>
      </c>
      <c r="B232">
        <v>1315.059362</v>
      </c>
      <c r="D232">
        <f t="shared" si="9"/>
        <v>-2.1768010433504691E-2</v>
      </c>
      <c r="E232">
        <f t="shared" si="10"/>
        <v>-2.097824962531928E-2</v>
      </c>
      <c r="F232">
        <f t="shared" si="11"/>
        <v>4.4008695734220851E-4</v>
      </c>
    </row>
    <row r="233" spans="1:6" x14ac:dyDescent="0.25">
      <c r="A233" s="1">
        <v>42533</v>
      </c>
      <c r="B233">
        <v>1294.5061129999999</v>
      </c>
      <c r="D233">
        <f t="shared" si="9"/>
        <v>-1.5752564331269966E-2</v>
      </c>
      <c r="E233">
        <f t="shared" si="10"/>
        <v>-1.4962803523084557E-2</v>
      </c>
      <c r="F233">
        <f t="shared" si="11"/>
        <v>2.2388548927043163E-4</v>
      </c>
    </row>
    <row r="234" spans="1:6" x14ac:dyDescent="0.25">
      <c r="A234" s="1">
        <v>42534</v>
      </c>
      <c r="B234">
        <v>1273.969724</v>
      </c>
      <c r="D234">
        <f t="shared" si="9"/>
        <v>-1.5991450138504539E-2</v>
      </c>
      <c r="E234">
        <f t="shared" si="10"/>
        <v>-1.5201689330319129E-2</v>
      </c>
      <c r="F234">
        <f t="shared" si="11"/>
        <v>2.3109135849553843E-4</v>
      </c>
    </row>
    <row r="235" spans="1:6" x14ac:dyDescent="0.25">
      <c r="A235" s="1">
        <v>42535</v>
      </c>
      <c r="B235">
        <v>1304.0864320000001</v>
      </c>
      <c r="D235">
        <f t="shared" si="9"/>
        <v>2.3364951170083845E-2</v>
      </c>
      <c r="E235">
        <f t="shared" si="10"/>
        <v>2.4154711978269253E-2</v>
      </c>
      <c r="F235">
        <f t="shared" si="11"/>
        <v>5.8345011075314407E-4</v>
      </c>
    </row>
    <row r="236" spans="1:6" x14ac:dyDescent="0.25">
      <c r="A236" s="1">
        <v>42536</v>
      </c>
      <c r="B236">
        <v>1278.7124020000001</v>
      </c>
      <c r="D236">
        <f t="shared" si="9"/>
        <v>-1.9649107815571772E-2</v>
      </c>
      <c r="E236">
        <f t="shared" si="10"/>
        <v>-1.8859347007386361E-2</v>
      </c>
      <c r="F236">
        <f t="shared" si="11"/>
        <v>3.556749695450129E-4</v>
      </c>
    </row>
    <row r="237" spans="1:6" x14ac:dyDescent="0.25">
      <c r="A237" s="1">
        <v>42537</v>
      </c>
      <c r="B237">
        <v>1298.3797079999999</v>
      </c>
      <c r="D237">
        <f t="shared" si="9"/>
        <v>1.5263472929404547E-2</v>
      </c>
      <c r="E237">
        <f t="shared" si="10"/>
        <v>1.6053233737589954E-2</v>
      </c>
      <c r="F237">
        <f t="shared" si="11"/>
        <v>2.5770631343369633E-4</v>
      </c>
    </row>
    <row r="238" spans="1:6" x14ac:dyDescent="0.25">
      <c r="A238" s="1">
        <v>42540</v>
      </c>
      <c r="B238">
        <v>1340.2884240000001</v>
      </c>
      <c r="D238">
        <f t="shared" si="9"/>
        <v>3.1767723962359322E-2</v>
      </c>
      <c r="E238">
        <f t="shared" si="10"/>
        <v>3.255748477054473E-2</v>
      </c>
      <c r="F238">
        <f t="shared" si="11"/>
        <v>1.0599898145842519E-3</v>
      </c>
    </row>
    <row r="239" spans="1:6" x14ac:dyDescent="0.25">
      <c r="A239" s="1">
        <v>42541</v>
      </c>
      <c r="B239">
        <v>1344.589608</v>
      </c>
      <c r="D239">
        <f t="shared" si="9"/>
        <v>3.2040097377108584E-3</v>
      </c>
      <c r="E239">
        <f t="shared" si="10"/>
        <v>3.9937705458962681E-3</v>
      </c>
      <c r="F239">
        <f t="shared" si="11"/>
        <v>1.5950203173268575E-5</v>
      </c>
    </row>
    <row r="240" spans="1:6" x14ac:dyDescent="0.25">
      <c r="A240" s="1">
        <v>42542</v>
      </c>
      <c r="B240">
        <v>1354.5988400000001</v>
      </c>
      <c r="D240">
        <f t="shared" si="9"/>
        <v>7.4165091265595319E-3</v>
      </c>
      <c r="E240">
        <f t="shared" si="10"/>
        <v>8.2062699347449416E-3</v>
      </c>
      <c r="F240">
        <f t="shared" si="11"/>
        <v>6.7342866241898748E-5</v>
      </c>
    </row>
    <row r="241" spans="1:6" x14ac:dyDescent="0.25">
      <c r="A241" s="1">
        <v>42543</v>
      </c>
      <c r="B241">
        <v>1360.7298410000001</v>
      </c>
      <c r="D241">
        <f t="shared" si="9"/>
        <v>4.5158521412024056E-3</v>
      </c>
      <c r="E241">
        <f t="shared" si="10"/>
        <v>5.3056129493878152E-3</v>
      </c>
      <c r="F241">
        <f t="shared" si="11"/>
        <v>2.8149528768711672E-5</v>
      </c>
    </row>
    <row r="242" spans="1:6" x14ac:dyDescent="0.25">
      <c r="A242" s="1">
        <v>42547</v>
      </c>
      <c r="B242">
        <v>1246.0984840000001</v>
      </c>
      <c r="D242">
        <f t="shared" si="9"/>
        <v>-8.8003746227980684E-2</v>
      </c>
      <c r="E242">
        <f t="shared" si="10"/>
        <v>-8.7213985419795276E-2</v>
      </c>
      <c r="F242">
        <f t="shared" si="11"/>
        <v>7.6062792528042633E-3</v>
      </c>
    </row>
    <row r="243" spans="1:6" x14ac:dyDescent="0.25">
      <c r="A243" s="1">
        <v>42548</v>
      </c>
      <c r="B243">
        <v>1278.52018</v>
      </c>
      <c r="D243">
        <f t="shared" si="9"/>
        <v>2.5685842376388254E-2</v>
      </c>
      <c r="E243">
        <f t="shared" si="10"/>
        <v>2.6475603184573662E-2</v>
      </c>
      <c r="F243">
        <f t="shared" si="11"/>
        <v>7.0095756398700704E-4</v>
      </c>
    </row>
    <row r="244" spans="1:6" x14ac:dyDescent="0.25">
      <c r="A244" s="1">
        <v>42549</v>
      </c>
      <c r="B244">
        <v>1309.5685000000001</v>
      </c>
      <c r="D244">
        <f t="shared" si="9"/>
        <v>2.3994393892953617E-2</v>
      </c>
      <c r="E244">
        <f t="shared" si="10"/>
        <v>2.4784154701139025E-2</v>
      </c>
      <c r="F244">
        <f t="shared" si="11"/>
        <v>6.1425432424999161E-4</v>
      </c>
    </row>
    <row r="245" spans="1:6" x14ac:dyDescent="0.25">
      <c r="A245" s="1">
        <v>42550</v>
      </c>
      <c r="B245">
        <v>1323.5749820000001</v>
      </c>
      <c r="D245">
        <f t="shared" si="9"/>
        <v>1.0638701766367191E-2</v>
      </c>
      <c r="E245">
        <f t="shared" si="10"/>
        <v>1.14284625745526E-2</v>
      </c>
      <c r="F245">
        <f t="shared" si="11"/>
        <v>1.3060975681794944E-4</v>
      </c>
    </row>
    <row r="246" spans="1:6" x14ac:dyDescent="0.25">
      <c r="A246" s="1">
        <v>42551</v>
      </c>
      <c r="B246">
        <v>1340.263762</v>
      </c>
      <c r="D246">
        <f t="shared" si="9"/>
        <v>1.2530036500455784E-2</v>
      </c>
      <c r="E246">
        <f t="shared" si="10"/>
        <v>1.3319797308641194E-2</v>
      </c>
      <c r="F246">
        <f t="shared" si="11"/>
        <v>1.7741700034328519E-4</v>
      </c>
    </row>
    <row r="247" spans="1:6" x14ac:dyDescent="0.25">
      <c r="A247" s="1">
        <v>42554</v>
      </c>
      <c r="B247">
        <v>1325.536132</v>
      </c>
      <c r="D247">
        <f t="shared" si="9"/>
        <v>-1.104942638341987E-2</v>
      </c>
      <c r="E247">
        <f t="shared" si="10"/>
        <v>-1.025966557523446E-2</v>
      </c>
      <c r="F247">
        <f t="shared" si="11"/>
        <v>1.0526073771565105E-4</v>
      </c>
    </row>
    <row r="248" spans="1:6" x14ac:dyDescent="0.25">
      <c r="A248" s="1">
        <v>42555</v>
      </c>
      <c r="B248">
        <v>1303.0076730000001</v>
      </c>
      <c r="D248">
        <f t="shared" si="9"/>
        <v>-1.7141818679198839E-2</v>
      </c>
      <c r="E248">
        <f t="shared" si="10"/>
        <v>-1.6352057871013431E-2</v>
      </c>
      <c r="F248">
        <f t="shared" si="11"/>
        <v>2.673897966169723E-4</v>
      </c>
    </row>
    <row r="249" spans="1:6" x14ac:dyDescent="0.25">
      <c r="A249" s="1">
        <v>42556</v>
      </c>
      <c r="B249">
        <v>1284.5809879999999</v>
      </c>
      <c r="D249">
        <f t="shared" si="9"/>
        <v>-1.424260104940098E-2</v>
      </c>
      <c r="E249">
        <f t="shared" si="10"/>
        <v>-1.3452840241215571E-2</v>
      </c>
      <c r="F249">
        <f t="shared" si="11"/>
        <v>1.8097891055566902E-4</v>
      </c>
    </row>
    <row r="250" spans="1:6" x14ac:dyDescent="0.25">
      <c r="A250" s="1">
        <v>42557</v>
      </c>
      <c r="B250">
        <v>1305.332445</v>
      </c>
      <c r="D250">
        <f t="shared" si="9"/>
        <v>1.6025169664242937E-2</v>
      </c>
      <c r="E250">
        <f t="shared" si="10"/>
        <v>1.6814930472428345E-2</v>
      </c>
      <c r="F250">
        <f t="shared" si="11"/>
        <v>2.8274188679259935E-4</v>
      </c>
    </row>
    <row r="251" spans="1:6" x14ac:dyDescent="0.25">
      <c r="A251" s="1">
        <v>42558</v>
      </c>
      <c r="B251">
        <v>1326.2136399999999</v>
      </c>
      <c r="D251">
        <f t="shared" si="9"/>
        <v>1.587023946606881E-2</v>
      </c>
      <c r="E251">
        <f t="shared" si="10"/>
        <v>1.6660000274254218E-2</v>
      </c>
      <c r="F251">
        <f t="shared" si="11"/>
        <v>2.7755560913815059E-4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1</vt:i4>
      </vt:variant>
    </vt:vector>
  </HeadingPairs>
  <TitlesOfParts>
    <vt:vector size="5" baseType="lpstr">
      <vt:lpstr>Formel</vt:lpstr>
      <vt:lpstr>Volatilitet</vt:lpstr>
      <vt:lpstr>OMXS30</vt:lpstr>
      <vt:lpstr>OMXS30-volatilitet</vt:lpstr>
      <vt:lpstr>Volatilitet!slutkurser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2016-07-09T20:40:29Z</dcterms:created>
  <dcterms:modified xsi:type="dcterms:W3CDTF">2016-07-09T21:43:48Z</dcterms:modified>
</cp:coreProperties>
</file>